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3040" windowHeight="8610" tabRatio="797"/>
  </bookViews>
  <sheets>
    <sheet name="R08総括表" sheetId="74" r:id="rId1"/>
    <sheet name="申込書" sheetId="77" r:id="rId2"/>
    <sheet name="不使用　旧一般" sheetId="75" state="hidden" r:id="rId3"/>
    <sheet name="不使用　旧年齢別" sheetId="76" state="hidden" r:id="rId4"/>
    <sheet name="LIST" sheetId="57" state="hidden" r:id="rId5"/>
  </sheets>
  <definedNames>
    <definedName name="_xlnm._FilterDatabase" localSheetId="1" hidden="1">申込書!$C$27:$R$29</definedName>
    <definedName name="_xlnm.Print_Area" localSheetId="0">'R08総括表'!$B$2:$Q$54</definedName>
    <definedName name="_xlnm.Print_Area" localSheetId="1">申込書!$B$1:$AG$130</definedName>
    <definedName name="_xlnm.Print_Titles" localSheetId="1">申込書!$27:$30</definedName>
    <definedName name="ク">LIST!$I$6:$I$11</definedName>
    <definedName name="高">LIST!$L$6</definedName>
    <definedName name="実">LIST!$B$10:$B$22</definedName>
    <definedName name="実同ク">LIST!$R$5:$V$5</definedName>
    <definedName name="他">LIST!$P$6</definedName>
    <definedName name="同">LIST!$F$6:$F$27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3" i="77" l="1"/>
  <c r="O16" i="74" s="1"/>
  <c r="M24" i="77"/>
  <c r="D23" i="77"/>
  <c r="AC24" i="77"/>
  <c r="AC23" i="77"/>
  <c r="AB24" i="77"/>
  <c r="AB23" i="77"/>
  <c r="AA24" i="77"/>
  <c r="AA23" i="77"/>
  <c r="Z24" i="77"/>
  <c r="Z23" i="77"/>
  <c r="W23" i="77"/>
  <c r="V23" i="77"/>
  <c r="U23" i="77"/>
  <c r="T23" i="77"/>
  <c r="S23" i="77"/>
  <c r="R23" i="77"/>
  <c r="N23" i="77"/>
  <c r="N16" i="74" s="1"/>
  <c r="M23" i="77"/>
  <c r="M16" i="74" s="1"/>
  <c r="L24" i="77"/>
  <c r="L23" i="77"/>
  <c r="K24" i="77"/>
  <c r="K23" i="77"/>
  <c r="J24" i="77"/>
  <c r="J23" i="77"/>
  <c r="I24" i="77"/>
  <c r="I23" i="77"/>
  <c r="H24" i="77"/>
  <c r="H23" i="77"/>
  <c r="G24" i="77"/>
  <c r="G23" i="77"/>
  <c r="F23" i="77"/>
  <c r="E24" i="77"/>
  <c r="E23" i="77"/>
  <c r="D24" i="77"/>
  <c r="D30" i="77"/>
  <c r="L2" i="77"/>
  <c r="M36" i="74"/>
  <c r="M1" i="77"/>
  <c r="P2" i="77"/>
  <c r="P23" i="77" l="1"/>
  <c r="C4" i="74"/>
  <c r="E57" i="57" l="1"/>
  <c r="E50" i="57"/>
  <c r="E51" i="57"/>
  <c r="E52" i="57"/>
  <c r="E53" i="57"/>
  <c r="E54" i="57"/>
  <c r="E49" i="57"/>
  <c r="E25" i="57"/>
  <c r="E26" i="57"/>
  <c r="E27" i="57"/>
  <c r="E28" i="57"/>
  <c r="E29" i="57"/>
  <c r="E30" i="57"/>
  <c r="E31" i="57"/>
  <c r="E32" i="57"/>
  <c r="E33" i="57"/>
  <c r="E34" i="57"/>
  <c r="E35" i="57"/>
  <c r="E36" i="57"/>
  <c r="E37" i="57"/>
  <c r="E38" i="57"/>
  <c r="E39" i="57"/>
  <c r="E40" i="57"/>
  <c r="E41" i="57"/>
  <c r="E42" i="57"/>
  <c r="E43" i="57"/>
  <c r="E44" i="57"/>
  <c r="E45" i="57"/>
  <c r="E46" i="57"/>
  <c r="E47" i="57"/>
  <c r="E24" i="57"/>
  <c r="E11" i="57"/>
  <c r="E12" i="57"/>
  <c r="E13" i="57"/>
  <c r="E14" i="57"/>
  <c r="E15" i="57"/>
  <c r="E16" i="57"/>
  <c r="E17" i="57"/>
  <c r="E18" i="57"/>
  <c r="E19" i="57"/>
  <c r="E20" i="57"/>
  <c r="E21" i="57"/>
  <c r="E22" i="57"/>
  <c r="E10" i="57"/>
  <c r="C32" i="77" l="1"/>
  <c r="C33" i="77" s="1"/>
  <c r="C34" i="77" s="1"/>
  <c r="C35" i="77" s="1"/>
  <c r="C36" i="77" s="1"/>
  <c r="C37" i="77" s="1"/>
  <c r="C38" i="77" s="1"/>
  <c r="C39" i="77" s="1"/>
  <c r="C40" i="77" s="1"/>
  <c r="C41" i="77" s="1"/>
  <c r="C42" i="77" s="1"/>
  <c r="C43" i="77" s="1"/>
  <c r="C44" i="77" s="1"/>
  <c r="C45" i="77" s="1"/>
  <c r="C46" i="77" s="1"/>
  <c r="C47" i="77" s="1"/>
  <c r="C48" i="77" s="1"/>
  <c r="C49" i="77" s="1"/>
  <c r="C50" i="77" s="1"/>
  <c r="C51" i="77" s="1"/>
  <c r="C52" i="77" s="1"/>
  <c r="C53" i="77" s="1"/>
  <c r="C54" i="77" s="1"/>
  <c r="C55" i="77" s="1"/>
  <c r="C56" i="77" s="1"/>
  <c r="C57" i="77" s="1"/>
  <c r="C58" i="77" s="1"/>
  <c r="C59" i="77" s="1"/>
  <c r="C60" i="77" s="1"/>
  <c r="C61" i="77" s="1"/>
  <c r="C62" i="77" s="1"/>
  <c r="C63" i="77" s="1"/>
  <c r="C64" i="77" s="1"/>
  <c r="C65" i="77" s="1"/>
  <c r="C66" i="77" s="1"/>
  <c r="C67" i="77" s="1"/>
  <c r="C68" i="77" s="1"/>
  <c r="C69" i="77" s="1"/>
  <c r="C70" i="77" s="1"/>
  <c r="C71" i="77" s="1"/>
  <c r="C72" i="77" s="1"/>
  <c r="C73" i="77" s="1"/>
  <c r="C74" i="77" s="1"/>
  <c r="C75" i="77" s="1"/>
  <c r="C76" i="77" s="1"/>
  <c r="C77" i="77" s="1"/>
  <c r="C78" i="77" s="1"/>
  <c r="C79" i="77" s="1"/>
  <c r="C80" i="77" s="1"/>
  <c r="C81" i="77" s="1"/>
  <c r="C82" i="77" s="1"/>
  <c r="C83" i="77" s="1"/>
  <c r="C84" i="77" s="1"/>
  <c r="C85" i="77" s="1"/>
  <c r="C86" i="77" s="1"/>
  <c r="C87" i="77" s="1"/>
  <c r="C88" i="77" s="1"/>
  <c r="C89" i="77" s="1"/>
  <c r="C90" i="77" s="1"/>
  <c r="C91" i="77" s="1"/>
  <c r="C92" i="77" s="1"/>
  <c r="C93" i="77" s="1"/>
  <c r="C94" i="77" s="1"/>
  <c r="C95" i="77" s="1"/>
  <c r="C96" i="77" s="1"/>
  <c r="C97" i="77" s="1"/>
  <c r="C98" i="77" s="1"/>
  <c r="C99" i="77" s="1"/>
  <c r="C100" i="77" s="1"/>
  <c r="C101" i="77" s="1"/>
  <c r="C102" i="77" s="1"/>
  <c r="C103" i="77" s="1"/>
  <c r="C104" i="77" s="1"/>
  <c r="C105" i="77" s="1"/>
  <c r="C106" i="77" s="1"/>
  <c r="C107" i="77" s="1"/>
  <c r="C108" i="77" s="1"/>
  <c r="C109" i="77" s="1"/>
  <c r="C110" i="77" s="1"/>
  <c r="C111" i="77" s="1"/>
  <c r="C112" i="77" s="1"/>
  <c r="C113" i="77" s="1"/>
  <c r="C114" i="77" s="1"/>
  <c r="C115" i="77" s="1"/>
  <c r="C116" i="77" s="1"/>
  <c r="C117" i="77" s="1"/>
  <c r="C118" i="77" s="1"/>
  <c r="C119" i="77" s="1"/>
  <c r="C120" i="77" s="1"/>
  <c r="C121" i="77" s="1"/>
  <c r="C122" i="77" s="1"/>
  <c r="C123" i="77" s="1"/>
  <c r="C124" i="77" s="1"/>
  <c r="C125" i="77" s="1"/>
  <c r="C126" i="77" s="1"/>
  <c r="C127" i="77" s="1"/>
  <c r="C128" i="77" s="1"/>
  <c r="C129" i="77" s="1"/>
  <c r="C130" i="77" s="1"/>
  <c r="H18" i="76"/>
  <c r="A1" i="76"/>
  <c r="A1" i="75"/>
  <c r="A22" i="76"/>
  <c r="A23" i="76" s="1"/>
  <c r="A24" i="76" s="1"/>
  <c r="A25" i="76" s="1"/>
  <c r="A26" i="76" s="1"/>
  <c r="A27" i="76" s="1"/>
  <c r="A28" i="76" s="1"/>
  <c r="A29" i="76" s="1"/>
  <c r="A30" i="76" s="1"/>
  <c r="A31" i="76" s="1"/>
  <c r="A32" i="76" s="1"/>
  <c r="A33" i="76" s="1"/>
  <c r="A34" i="76" s="1"/>
  <c r="A35" i="76" s="1"/>
  <c r="A36" i="76" s="1"/>
  <c r="H18" i="75"/>
  <c r="A22" i="75"/>
  <c r="A23" i="75" s="1"/>
  <c r="A24" i="75" s="1"/>
  <c r="A25" i="75" s="1"/>
  <c r="A26" i="75" s="1"/>
  <c r="A27" i="75" s="1"/>
  <c r="A28" i="75" s="1"/>
  <c r="A29" i="75" s="1"/>
  <c r="A30" i="75" s="1"/>
  <c r="A31" i="75" s="1"/>
  <c r="A32" i="75" s="1"/>
  <c r="A33" i="75" s="1"/>
  <c r="A34" i="75" s="1"/>
  <c r="A35" i="75" s="1"/>
  <c r="A36" i="75" s="1"/>
  <c r="E63" i="57"/>
  <c r="H21" i="74" l="1"/>
  <c r="K17" i="74"/>
  <c r="J16" i="74"/>
  <c r="F25" i="74"/>
  <c r="D17" i="74"/>
  <c r="L16" i="74"/>
  <c r="I17" i="74"/>
  <c r="I16" i="74"/>
  <c r="E25" i="74"/>
  <c r="L17" i="74"/>
  <c r="K16" i="74"/>
  <c r="G25" i="74"/>
  <c r="E17" i="74"/>
  <c r="E16" i="74"/>
  <c r="G17" i="74"/>
  <c r="F16" i="74"/>
  <c r="E26" i="74"/>
  <c r="E21" i="74"/>
  <c r="H17" i="74"/>
  <c r="G16" i="74"/>
  <c r="D16" i="74"/>
  <c r="F26" i="74"/>
  <c r="F21" i="74"/>
  <c r="H16" i="74"/>
  <c r="G26" i="74"/>
  <c r="G21" i="74"/>
  <c r="J17" i="74"/>
  <c r="I21" i="74"/>
  <c r="P16" i="74" l="1"/>
  <c r="D21" i="74"/>
  <c r="X23" i="77"/>
  <c r="J21" i="74" s="1"/>
  <c r="J22" i="74" s="1"/>
  <c r="G32" i="74" s="1"/>
  <c r="M32" i="74" s="1"/>
  <c r="AD23" i="77"/>
  <c r="H25" i="74" s="1"/>
  <c r="D25" i="74"/>
  <c r="D26" i="74"/>
  <c r="AD24" i="77"/>
  <c r="H26" i="74" s="1"/>
  <c r="H27" i="74" l="1"/>
  <c r="G34" i="74" s="1"/>
  <c r="M34" i="74" l="1"/>
  <c r="M17" i="74"/>
  <c r="P17" i="74" s="1"/>
  <c r="O18" i="74" s="1"/>
  <c r="G30" i="74" s="1"/>
  <c r="P24" i="77"/>
  <c r="G39" i="74" l="1"/>
  <c r="M30" i="74"/>
  <c r="M39" i="74" s="1"/>
</calcChain>
</file>

<file path=xl/sharedStrings.xml><?xml version="1.0" encoding="utf-8"?>
<sst xmlns="http://schemas.openxmlformats.org/spreadsheetml/2006/main" count="851" uniqueCount="571">
  <si>
    <t>合計</t>
    <rPh sb="0" eb="2">
      <t>ゴウケイ</t>
    </rPh>
    <phoneticPr fontId="4"/>
  </si>
  <si>
    <t>男子</t>
    <rPh sb="0" eb="2">
      <t>ダンシ</t>
    </rPh>
    <phoneticPr fontId="4"/>
  </si>
  <si>
    <t>女子</t>
    <rPh sb="0" eb="2">
      <t>ジョシ</t>
    </rPh>
    <phoneticPr fontId="4"/>
  </si>
  <si>
    <t>少年</t>
    <rPh sb="0" eb="2">
      <t>ショウネン</t>
    </rPh>
    <phoneticPr fontId="4"/>
  </si>
  <si>
    <t>少女</t>
    <rPh sb="0" eb="2">
      <t>ショウジョ</t>
    </rPh>
    <phoneticPr fontId="4"/>
  </si>
  <si>
    <t>円</t>
    <rPh sb="0" eb="1">
      <t>エン</t>
    </rPh>
    <phoneticPr fontId="4"/>
  </si>
  <si>
    <t>市役所</t>
    <rPh sb="0" eb="3">
      <t>シヤクショ</t>
    </rPh>
    <phoneticPr fontId="4"/>
  </si>
  <si>
    <t>申込日：</t>
    <rPh sb="0" eb="2">
      <t>モウシコミ</t>
    </rPh>
    <rPh sb="2" eb="3">
      <t>ヒ</t>
    </rPh>
    <phoneticPr fontId="4"/>
  </si>
  <si>
    <t>日</t>
    <rPh sb="0" eb="1">
      <t>ヒ</t>
    </rPh>
    <phoneticPr fontId="4"/>
  </si>
  <si>
    <t>月</t>
    <rPh sb="0" eb="1">
      <t>ツキ</t>
    </rPh>
    <phoneticPr fontId="4"/>
  </si>
  <si>
    <t>No.</t>
    <phoneticPr fontId="4"/>
  </si>
  <si>
    <t>会長
杯級</t>
    <rPh sb="0" eb="1">
      <t>カイチョウ</t>
    </rPh>
    <rPh sb="1" eb="2">
      <t>ハイ</t>
    </rPh>
    <rPh sb="3" eb="4">
      <t>キュウ</t>
    </rPh>
    <phoneticPr fontId="7"/>
  </si>
  <si>
    <t>選手権</t>
    <rPh sb="0" eb="2">
      <t>センシュケン</t>
    </rPh>
    <phoneticPr fontId="7"/>
  </si>
  <si>
    <t>横須賀太郎</t>
    <rPh sb="0" eb="2">
      <t>ヨコスカ</t>
    </rPh>
    <rPh sb="2" eb="4">
      <t>タロウ</t>
    </rPh>
    <phoneticPr fontId="7"/>
  </si>
  <si>
    <t>A</t>
    <phoneticPr fontId="7"/>
  </si>
  <si>
    <t>市役所</t>
    <rPh sb="0" eb="2">
      <t>シヤクショ</t>
    </rPh>
    <phoneticPr fontId="7"/>
  </si>
  <si>
    <t>会長杯</t>
    <rPh sb="0" eb="1">
      <t>カイチョウ</t>
    </rPh>
    <rPh sb="1" eb="2">
      <t>ハイ</t>
    </rPh>
    <phoneticPr fontId="7"/>
  </si>
  <si>
    <t>氏名</t>
    <rPh sb="0" eb="2">
      <t>シメイ</t>
    </rPh>
    <phoneticPr fontId="4"/>
  </si>
  <si>
    <t>所属団体名</t>
    <rPh sb="0" eb="2">
      <t>ショゾク</t>
    </rPh>
    <rPh sb="2" eb="4">
      <t>ダンタイ</t>
    </rPh>
    <rPh sb="4" eb="5">
      <t>メイ</t>
    </rPh>
    <phoneticPr fontId="4"/>
  </si>
  <si>
    <t>生年（西暦）
（yyyy)</t>
    <rPh sb="3" eb="5">
      <t>セイレキ</t>
    </rPh>
    <phoneticPr fontId="4"/>
  </si>
  <si>
    <t>他成績及び希望
（シングルスの成績のみ記載）</t>
    <rPh sb="0" eb="2">
      <t>セイセキ</t>
    </rPh>
    <rPh sb="2" eb="3">
      <t>オヨ</t>
    </rPh>
    <rPh sb="4" eb="6">
      <t>キボウ</t>
    </rPh>
    <rPh sb="15" eb="17">
      <t>セイセキ</t>
    </rPh>
    <rPh sb="19" eb="21">
      <t>キサイ</t>
    </rPh>
    <phoneticPr fontId="7"/>
  </si>
  <si>
    <t>Ｂ８</t>
    <phoneticPr fontId="7"/>
  </si>
  <si>
    <t>種目</t>
    <rPh sb="0" eb="2">
      <t>シュモク</t>
    </rPh>
    <phoneticPr fontId="7"/>
  </si>
  <si>
    <t>l</t>
    <phoneticPr fontId="7"/>
  </si>
  <si>
    <t>m</t>
    <phoneticPr fontId="7"/>
  </si>
  <si>
    <t>n</t>
    <phoneticPr fontId="7"/>
  </si>
  <si>
    <t>o</t>
    <phoneticPr fontId="7"/>
  </si>
  <si>
    <t>a</t>
    <phoneticPr fontId="7"/>
  </si>
  <si>
    <t>b</t>
    <phoneticPr fontId="7"/>
  </si>
  <si>
    <t>d</t>
    <phoneticPr fontId="7"/>
  </si>
  <si>
    <t>e</t>
    <phoneticPr fontId="7"/>
  </si>
  <si>
    <t>f</t>
    <phoneticPr fontId="7"/>
  </si>
  <si>
    <t>g</t>
    <phoneticPr fontId="7"/>
  </si>
  <si>
    <t>h</t>
    <phoneticPr fontId="7"/>
  </si>
  <si>
    <t>j</t>
    <phoneticPr fontId="7"/>
  </si>
  <si>
    <t>k</t>
    <phoneticPr fontId="7"/>
  </si>
  <si>
    <t>p</t>
    <phoneticPr fontId="7"/>
  </si>
  <si>
    <t>年度）</t>
    <rPh sb="0" eb="1">
      <t>ド</t>
    </rPh>
    <phoneticPr fontId="4"/>
  </si>
  <si>
    <t>Ｂ４</t>
  </si>
  <si>
    <t>A</t>
  </si>
  <si>
    <t>B</t>
  </si>
  <si>
    <t>C</t>
  </si>
  <si>
    <t>年度</t>
  </si>
  <si>
    <t>優勝</t>
  </si>
  <si>
    <t>実業団</t>
  </si>
  <si>
    <t>同好会</t>
  </si>
  <si>
    <t>クラブ</t>
  </si>
  <si>
    <t>高体連</t>
  </si>
  <si>
    <t>エガリテ</t>
  </si>
  <si>
    <t>ダイヤランド</t>
  </si>
  <si>
    <t>横須賀総合</t>
  </si>
  <si>
    <t>ＳＡＴＣ</t>
  </si>
  <si>
    <t>ハイランド</t>
  </si>
  <si>
    <t>追浜高校</t>
  </si>
  <si>
    <t>葉山ＴＣ</t>
  </si>
  <si>
    <t>大津中学校</t>
  </si>
  <si>
    <t xml:space="preserve">ＯＳＣＡＲⅡ </t>
  </si>
  <si>
    <t>ＹＴＣ</t>
  </si>
  <si>
    <t>上宮田小学校</t>
  </si>
  <si>
    <t>グリッド</t>
  </si>
  <si>
    <t>リエゾンＴＧ</t>
  </si>
  <si>
    <t>ＪＳＣ</t>
  </si>
  <si>
    <t>ソレイユT・T</t>
  </si>
  <si>
    <t>鷹取</t>
  </si>
  <si>
    <t>ＴＴＣ</t>
  </si>
  <si>
    <t>ナカヤマ</t>
  </si>
  <si>
    <t>ホットミルク</t>
  </si>
  <si>
    <t xml:space="preserve">Ｂ＆Ｒ </t>
  </si>
  <si>
    <t>エムジール</t>
  </si>
  <si>
    <t>どろかめ</t>
  </si>
  <si>
    <t>ａｔｗ</t>
  </si>
  <si>
    <t>ジョイフルTD</t>
  </si>
  <si>
    <t>UL SPORTS</t>
  </si>
  <si>
    <t>ラハイナ</t>
  </si>
  <si>
    <t>潮風庭球塾</t>
  </si>
  <si>
    <t>久里硬会</t>
  </si>
  <si>
    <t>準優</t>
  </si>
  <si>
    <t>01</t>
  </si>
  <si>
    <t>02</t>
  </si>
  <si>
    <t>05</t>
  </si>
  <si>
    <t>07</t>
  </si>
  <si>
    <t>08</t>
  </si>
  <si>
    <t>09</t>
  </si>
  <si>
    <t>11</t>
  </si>
  <si>
    <t>12</t>
  </si>
  <si>
    <t>18</t>
  </si>
  <si>
    <t>19</t>
  </si>
  <si>
    <t>20</t>
  </si>
  <si>
    <t>03</t>
  </si>
  <si>
    <t>04</t>
  </si>
  <si>
    <t>06</t>
  </si>
  <si>
    <t>横三高体連</t>
  </si>
  <si>
    <t>21</t>
  </si>
  <si>
    <t>22</t>
  </si>
  <si>
    <t>24</t>
  </si>
  <si>
    <t>27</t>
  </si>
  <si>
    <t>29</t>
  </si>
  <si>
    <t>30</t>
  </si>
  <si>
    <t>31</t>
  </si>
  <si>
    <t>32</t>
  </si>
  <si>
    <t>33</t>
  </si>
  <si>
    <t>34</t>
  </si>
  <si>
    <t>36</t>
  </si>
  <si>
    <t>37</t>
  </si>
  <si>
    <t>38</t>
  </si>
  <si>
    <t>実</t>
  </si>
  <si>
    <t>同</t>
  </si>
  <si>
    <t>ク</t>
  </si>
  <si>
    <t>高</t>
  </si>
  <si>
    <t>実01</t>
  </si>
  <si>
    <t>実02</t>
  </si>
  <si>
    <t>実05</t>
  </si>
  <si>
    <t>実07</t>
  </si>
  <si>
    <t>実08</t>
  </si>
  <si>
    <t>実09</t>
  </si>
  <si>
    <t>実10</t>
  </si>
  <si>
    <t>実11</t>
  </si>
  <si>
    <t>実12</t>
  </si>
  <si>
    <t>実13</t>
  </si>
  <si>
    <t>実16</t>
  </si>
  <si>
    <t>実18</t>
  </si>
  <si>
    <t>実19</t>
  </si>
  <si>
    <t>実20</t>
  </si>
  <si>
    <t>実21</t>
  </si>
  <si>
    <t>同03</t>
  </si>
  <si>
    <t>同09</t>
  </si>
  <si>
    <t>同10</t>
  </si>
  <si>
    <t>同11</t>
  </si>
  <si>
    <t>同12</t>
  </si>
  <si>
    <t>同18</t>
  </si>
  <si>
    <t>同19</t>
  </si>
  <si>
    <t>同20</t>
  </si>
  <si>
    <t>同21</t>
  </si>
  <si>
    <t>同22</t>
  </si>
  <si>
    <t>同24</t>
  </si>
  <si>
    <t>同27</t>
  </si>
  <si>
    <t>同29</t>
  </si>
  <si>
    <t>同30</t>
  </si>
  <si>
    <t>同31</t>
  </si>
  <si>
    <t>同32</t>
  </si>
  <si>
    <t>同33</t>
  </si>
  <si>
    <t>同34</t>
  </si>
  <si>
    <t>同36</t>
  </si>
  <si>
    <t>同37</t>
  </si>
  <si>
    <t>同38</t>
  </si>
  <si>
    <t>ク02</t>
  </si>
  <si>
    <t>ク03</t>
  </si>
  <si>
    <t>ク04</t>
  </si>
  <si>
    <t>ク06</t>
  </si>
  <si>
    <t>ク07</t>
  </si>
  <si>
    <t>高01</t>
  </si>
  <si>
    <t>級</t>
    <rPh sb="0" eb="1">
      <t>キュウ</t>
    </rPh>
    <phoneticPr fontId="7"/>
  </si>
  <si>
    <t>会長杯</t>
    <rPh sb="0" eb="1">
      <t>カイチョウ</t>
    </rPh>
    <rPh sb="1" eb="2">
      <t>ハイ</t>
    </rPh>
    <rPh sb="2" eb="3">
      <t>キュウ</t>
    </rPh>
    <phoneticPr fontId="7"/>
  </si>
  <si>
    <t>q</t>
    <phoneticPr fontId="7"/>
  </si>
  <si>
    <t>r</t>
    <phoneticPr fontId="7"/>
  </si>
  <si>
    <t>s</t>
    <phoneticPr fontId="7"/>
  </si>
  <si>
    <t>t</t>
    <phoneticPr fontId="7"/>
  </si>
  <si>
    <t>u</t>
    <phoneticPr fontId="7"/>
  </si>
  <si>
    <t>v</t>
    <phoneticPr fontId="7"/>
  </si>
  <si>
    <t>w</t>
    <phoneticPr fontId="7"/>
  </si>
  <si>
    <t>x</t>
    <phoneticPr fontId="7"/>
  </si>
  <si>
    <t>y</t>
    <phoneticPr fontId="7"/>
  </si>
  <si>
    <t>z</t>
    <phoneticPr fontId="7"/>
  </si>
  <si>
    <t>aa</t>
    <phoneticPr fontId="7"/>
  </si>
  <si>
    <t>ab</t>
    <phoneticPr fontId="7"/>
  </si>
  <si>
    <t>ac</t>
    <phoneticPr fontId="7"/>
  </si>
  <si>
    <t>（記入上の注意）</t>
    <rPh sb="1" eb="3">
      <t>キニュウ</t>
    </rPh>
    <rPh sb="3" eb="4">
      <t>ウエ</t>
    </rPh>
    <rPh sb="5" eb="7">
      <t>チュウイ</t>
    </rPh>
    <phoneticPr fontId="7"/>
  </si>
  <si>
    <t>在住</t>
    <rPh sb="0" eb="2">
      <t>ザイジュウ</t>
    </rPh>
    <phoneticPr fontId="7"/>
  </si>
  <si>
    <t>在勤</t>
    <rPh sb="0" eb="2">
      <t>ザイキン</t>
    </rPh>
    <phoneticPr fontId="7"/>
  </si>
  <si>
    <t>在学</t>
    <rPh sb="0" eb="2">
      <t>ザイガク</t>
    </rPh>
    <phoneticPr fontId="7"/>
  </si>
  <si>
    <t>男</t>
    <rPh sb="0" eb="1">
      <t>オトコ</t>
    </rPh>
    <phoneticPr fontId="7"/>
  </si>
  <si>
    <t>女</t>
    <phoneticPr fontId="7"/>
  </si>
  <si>
    <t>02</t>
    <phoneticPr fontId="7"/>
  </si>
  <si>
    <t>MA</t>
    <phoneticPr fontId="7"/>
  </si>
  <si>
    <t>MB</t>
    <phoneticPr fontId="7"/>
  </si>
  <si>
    <t>MC</t>
    <phoneticPr fontId="7"/>
  </si>
  <si>
    <t>M35</t>
    <phoneticPr fontId="7"/>
  </si>
  <si>
    <t>M40</t>
    <phoneticPr fontId="7"/>
  </si>
  <si>
    <t>M45</t>
    <phoneticPr fontId="7"/>
  </si>
  <si>
    <t>M50</t>
    <phoneticPr fontId="7"/>
  </si>
  <si>
    <t>M55</t>
    <phoneticPr fontId="7"/>
  </si>
  <si>
    <t>M60</t>
    <phoneticPr fontId="7"/>
  </si>
  <si>
    <t>M65</t>
    <phoneticPr fontId="7"/>
  </si>
  <si>
    <t>M70</t>
    <phoneticPr fontId="7"/>
  </si>
  <si>
    <t>WA</t>
    <phoneticPr fontId="7"/>
  </si>
  <si>
    <t>WB</t>
    <phoneticPr fontId="7"/>
  </si>
  <si>
    <t>WC</t>
    <phoneticPr fontId="7"/>
  </si>
  <si>
    <r>
      <t>他0</t>
    </r>
    <r>
      <rPr>
        <sz val="11"/>
        <rFont val="ＭＳ Ｐゴシック"/>
        <family val="3"/>
        <charset val="128"/>
      </rPr>
      <t>1</t>
    </r>
    <rPh sb="0" eb="1">
      <t>タ</t>
    </rPh>
    <phoneticPr fontId="7"/>
  </si>
  <si>
    <r>
      <t>他02</t>
    </r>
    <r>
      <rPr>
        <sz val="11"/>
        <rFont val="ＭＳ Ｐゴシック"/>
        <family val="3"/>
        <charset val="128"/>
      </rPr>
      <t/>
    </r>
    <rPh sb="0" eb="1">
      <t>タ</t>
    </rPh>
    <phoneticPr fontId="7"/>
  </si>
  <si>
    <r>
      <t>他03</t>
    </r>
    <r>
      <rPr>
        <sz val="11"/>
        <rFont val="ＭＳ Ｐゴシック"/>
        <family val="3"/>
        <charset val="128"/>
      </rPr>
      <t/>
    </r>
    <rPh sb="0" eb="1">
      <t>タ</t>
    </rPh>
    <phoneticPr fontId="7"/>
  </si>
  <si>
    <t>在住</t>
    <rPh sb="0" eb="2">
      <t>ザイジュウ</t>
    </rPh>
    <phoneticPr fontId="7"/>
  </si>
  <si>
    <t>在勤</t>
    <rPh sb="0" eb="2">
      <t>ザイキン</t>
    </rPh>
    <phoneticPr fontId="7"/>
  </si>
  <si>
    <t>01</t>
    <phoneticPr fontId="7"/>
  </si>
  <si>
    <t>03</t>
    <phoneticPr fontId="7"/>
  </si>
  <si>
    <t>（注） １種目１葉で記入願います。</t>
    <rPh sb="1" eb="2">
      <t>チュウ</t>
    </rPh>
    <phoneticPr fontId="7"/>
  </si>
  <si>
    <t>＊年齢別種目は、誕生年（西暦）を記入。</t>
    <rPh sb="1" eb="3">
      <t>ネンレイ</t>
    </rPh>
    <rPh sb="3" eb="4">
      <t>ベツ</t>
    </rPh>
    <rPh sb="4" eb="6">
      <t>シュモク</t>
    </rPh>
    <rPh sb="8" eb="10">
      <t>タンジョウ</t>
    </rPh>
    <rPh sb="10" eb="11">
      <t>ネン</t>
    </rPh>
    <rPh sb="12" eb="14">
      <t>セイレキ</t>
    </rPh>
    <rPh sb="16" eb="18">
      <t>キニュウ</t>
    </rPh>
    <phoneticPr fontId="4"/>
  </si>
  <si>
    <t xml:space="preserve"> 会長杯テニス選手権大会</t>
    <rPh sb="1" eb="3">
      <t>カイチョウ</t>
    </rPh>
    <rPh sb="2" eb="3">
      <t>ハイ</t>
    </rPh>
    <rPh sb="6" eb="8">
      <t>センシュ</t>
    </rPh>
    <rPh sb="8" eb="9">
      <t>ケン</t>
    </rPh>
    <rPh sb="9" eb="11">
      <t>タイカイ</t>
    </rPh>
    <phoneticPr fontId="4"/>
  </si>
  <si>
    <t>申込総括表（</t>
    <rPh sb="0" eb="1">
      <t>モウシコミ</t>
    </rPh>
    <rPh sb="1" eb="2">
      <t>コ</t>
    </rPh>
    <rPh sb="2" eb="3">
      <t>ソウ</t>
    </rPh>
    <rPh sb="3" eb="4">
      <t>ヒョウ</t>
    </rPh>
    <phoneticPr fontId="4"/>
  </si>
  <si>
    <t>在学</t>
    <rPh sb="0" eb="2">
      <t>ザイガク</t>
    </rPh>
    <phoneticPr fontId="7"/>
  </si>
  <si>
    <t>　</t>
    <phoneticPr fontId="7"/>
  </si>
  <si>
    <t>　</t>
    <phoneticPr fontId="7"/>
  </si>
  <si>
    <t>その他</t>
    <phoneticPr fontId="7"/>
  </si>
  <si>
    <r>
      <t>実2</t>
    </r>
    <r>
      <rPr>
        <sz val="11"/>
        <rFont val="ＭＳ Ｐゴシック"/>
        <family val="3"/>
        <charset val="128"/>
      </rPr>
      <t>2</t>
    </r>
    <rPh sb="0" eb="1">
      <t>ジツ</t>
    </rPh>
    <phoneticPr fontId="7"/>
  </si>
  <si>
    <t xml:space="preserve"> </t>
    <phoneticPr fontId="7"/>
  </si>
  <si>
    <t>同38</t>
    <rPh sb="0" eb="1">
      <t>ドウ</t>
    </rPh>
    <phoneticPr fontId="7"/>
  </si>
  <si>
    <t>ク07</t>
    <phoneticPr fontId="7"/>
  </si>
  <si>
    <t>高01</t>
    <rPh sb="0" eb="1">
      <t>コウ</t>
    </rPh>
    <phoneticPr fontId="7"/>
  </si>
  <si>
    <t>M75</t>
  </si>
  <si>
    <t>M65</t>
  </si>
  <si>
    <t>無</t>
    <rPh sb="0" eb="1">
      <t>ム</t>
    </rPh>
    <phoneticPr fontId="7"/>
  </si>
  <si>
    <t>）</t>
    <phoneticPr fontId="7"/>
  </si>
  <si>
    <t>　振込者名：</t>
    <rPh sb="1" eb="3">
      <t>フリコミ</t>
    </rPh>
    <rPh sb="3" eb="4">
      <t>シャ</t>
    </rPh>
    <rPh sb="4" eb="5">
      <t>メイ</t>
    </rPh>
    <phoneticPr fontId="4"/>
  </si>
  <si>
    <t>同39</t>
  </si>
  <si>
    <t>39</t>
  </si>
  <si>
    <r>
      <t>P</t>
    </r>
    <r>
      <rPr>
        <sz val="11"/>
        <rFont val="ＭＳ Ｐゴシック"/>
        <family val="3"/>
        <charset val="128"/>
      </rPr>
      <t>LAYMORE</t>
    </r>
    <phoneticPr fontId="7"/>
  </si>
  <si>
    <t>ゆきんこ</t>
    <phoneticPr fontId="7"/>
  </si>
  <si>
    <t>Ｂ級</t>
    <rPh sb="0" eb="1">
      <t>キュウ</t>
    </rPh>
    <phoneticPr fontId="7"/>
  </si>
  <si>
    <t>Ｃ級</t>
    <rPh sb="0" eb="1">
      <t>キュウ</t>
    </rPh>
    <phoneticPr fontId="7"/>
  </si>
  <si>
    <t>　湘南信用金庫　</t>
    <rPh sb="1" eb="3">
      <t>ショウナン</t>
    </rPh>
    <rPh sb="3" eb="5">
      <t>シンヨウ</t>
    </rPh>
    <rPh sb="5" eb="7">
      <t>キンコ</t>
    </rPh>
    <phoneticPr fontId="4"/>
  </si>
  <si>
    <t>　かながわ信用金庫</t>
    <rPh sb="5" eb="7">
      <t>シンヨウ</t>
    </rPh>
    <rPh sb="7" eb="9">
      <t>キンコ</t>
    </rPh>
    <phoneticPr fontId="4"/>
  </si>
  <si>
    <t>　０２６６４５３</t>
    <phoneticPr fontId="4"/>
  </si>
  <si>
    <t>　１４３０１４８</t>
    <phoneticPr fontId="4"/>
  </si>
  <si>
    <t>　横須賀市テニス協会</t>
    <rPh sb="1" eb="5">
      <t>ヨコスカシ</t>
    </rPh>
    <rPh sb="8" eb="10">
      <t>キョウカイ</t>
    </rPh>
    <phoneticPr fontId="4"/>
  </si>
  <si>
    <t>　本店営業部 (01)</t>
    <rPh sb="1" eb="3">
      <t>ホンテン</t>
    </rPh>
    <rPh sb="3" eb="5">
      <t>エイギョウ</t>
    </rPh>
    <rPh sb="5" eb="6">
      <t>ブ</t>
    </rPh>
    <phoneticPr fontId="4"/>
  </si>
  <si>
    <t>例１</t>
    <rPh sb="0" eb="1">
      <t>レイ</t>
    </rPh>
    <phoneticPr fontId="4"/>
  </si>
  <si>
    <t>（例：４５歳不成立⇒４０歳）</t>
    <rPh sb="1" eb="2">
      <t>レイ</t>
    </rPh>
    <rPh sb="5" eb="6">
      <t>サイ</t>
    </rPh>
    <rPh sb="6" eb="9">
      <t>フセイリツ</t>
    </rPh>
    <rPh sb="12" eb="13">
      <t>サイ</t>
    </rPh>
    <phoneticPr fontId="7"/>
  </si>
  <si>
    <t>　　「会長杯級」に記載の級に変更します。（未記載時はＣ級）</t>
    <rPh sb="6" eb="7">
      <t>キュウ</t>
    </rPh>
    <rPh sb="9" eb="11">
      <t>キサイ</t>
    </rPh>
    <rPh sb="12" eb="13">
      <t>キュウ</t>
    </rPh>
    <rPh sb="14" eb="16">
      <t>ヘンコウ</t>
    </rPh>
    <rPh sb="21" eb="22">
      <t>ミ</t>
    </rPh>
    <rPh sb="22" eb="24">
      <t>キサイ</t>
    </rPh>
    <rPh sb="24" eb="25">
      <t>ジ</t>
    </rPh>
    <rPh sb="27" eb="28">
      <t>キュウ</t>
    </rPh>
    <phoneticPr fontId="7"/>
  </si>
  <si>
    <t>尚、男子３５歳、女子４０歳が不成立の場合、</t>
    <rPh sb="0" eb="1">
      <t>ナオ</t>
    </rPh>
    <rPh sb="2" eb="4">
      <t>ダンシ</t>
    </rPh>
    <rPh sb="6" eb="7">
      <t>サイ</t>
    </rPh>
    <rPh sb="8" eb="10">
      <t>ジョシ</t>
    </rPh>
    <rPh sb="12" eb="13">
      <t>サイ</t>
    </rPh>
    <rPh sb="14" eb="17">
      <t>フセイリツ</t>
    </rPh>
    <rPh sb="18" eb="20">
      <t>バアイ</t>
    </rPh>
    <phoneticPr fontId="7"/>
  </si>
  <si>
    <t>（注１）</t>
    <rPh sb="1" eb="2">
      <t>チュウ</t>
    </rPh>
    <phoneticPr fontId="7"/>
  </si>
  <si>
    <t>大会成績記入例</t>
    <rPh sb="0" eb="2">
      <t>タイカイ</t>
    </rPh>
    <rPh sb="2" eb="4">
      <t>セイセキ</t>
    </rPh>
    <rPh sb="4" eb="7">
      <t>キニュウレイ</t>
    </rPh>
    <phoneticPr fontId="7"/>
  </si>
  <si>
    <t>所属名称
(全角)</t>
    <rPh sb="0" eb="2">
      <t>ショゾク</t>
    </rPh>
    <rPh sb="2" eb="4">
      <t>メイショウ</t>
    </rPh>
    <rPh sb="6" eb="8">
      <t>ゼンカク</t>
    </rPh>
    <phoneticPr fontId="4"/>
  </si>
  <si>
    <t>大会成績（注１）</t>
  </si>
  <si>
    <t>（注２）</t>
    <rPh sb="1" eb="2">
      <t>チュウ</t>
    </rPh>
    <phoneticPr fontId="2"/>
  </si>
  <si>
    <t>会長杯</t>
    <rPh sb="0" eb="2">
      <t>カイチョウハイ</t>
    </rPh>
    <phoneticPr fontId="7"/>
  </si>
  <si>
    <t>備考
（他大会成績、等）</t>
    <rPh sb="0" eb="2">
      <t>ビコウ</t>
    </rPh>
    <rPh sb="2" eb="3">
      <t>タ</t>
    </rPh>
    <rPh sb="4" eb="6">
      <t>タイカイ</t>
    </rPh>
    <rPh sb="6" eb="8">
      <t>セイセキ</t>
    </rPh>
    <rPh sb="7" eb="8">
      <t>オヨ</t>
    </rPh>
    <rPh sb="10" eb="11">
      <t>ナド</t>
    </rPh>
    <phoneticPr fontId="7"/>
  </si>
  <si>
    <t>旧姓：伊藤、県選手権一般Ｂ１６</t>
    <rPh sb="0" eb="2">
      <t>キュウセイ</t>
    </rPh>
    <rPh sb="3" eb="5">
      <t>イトウ</t>
    </rPh>
    <rPh sb="6" eb="7">
      <t>ケン</t>
    </rPh>
    <rPh sb="7" eb="10">
      <t>センシュケン</t>
    </rPh>
    <rPh sb="10" eb="12">
      <t>イッパン</t>
    </rPh>
    <phoneticPr fontId="7"/>
  </si>
  <si>
    <t>選択・記入</t>
    <rPh sb="0" eb="1">
      <t>センタク</t>
    </rPh>
    <rPh sb="3" eb="5">
      <t>キニュウ</t>
    </rPh>
    <phoneticPr fontId="7"/>
  </si>
  <si>
    <t>　（協会加盟団体/横須賀市民：共通）</t>
    <rPh sb="15" eb="17">
      <t>キョウツウ</t>
    </rPh>
    <phoneticPr fontId="7"/>
  </si>
  <si>
    <r>
      <t>　</t>
    </r>
    <r>
      <rPr>
        <b/>
        <sz val="12"/>
        <rFont val="ＭＳ Ｐゴシック"/>
        <family val="3"/>
        <charset val="128"/>
      </rPr>
      <t xml:space="preserve">（注意） </t>
    </r>
    <phoneticPr fontId="7"/>
  </si>
  <si>
    <t>３５歳</t>
    <rPh sb="2" eb="3">
      <t>サイ</t>
    </rPh>
    <phoneticPr fontId="7"/>
  </si>
  <si>
    <t>５０歳</t>
    <rPh sb="2" eb="3">
      <t>サイ</t>
    </rPh>
    <phoneticPr fontId="7"/>
  </si>
  <si>
    <t>５５歳</t>
    <rPh sb="2" eb="3">
      <t>サイ</t>
    </rPh>
    <phoneticPr fontId="7"/>
  </si>
  <si>
    <t>６０歳</t>
    <rPh sb="2" eb="3">
      <t>サイ</t>
    </rPh>
    <phoneticPr fontId="7"/>
  </si>
  <si>
    <t>６５歳</t>
    <rPh sb="2" eb="3">
      <t>サイ</t>
    </rPh>
    <phoneticPr fontId="7"/>
  </si>
  <si>
    <t>７０歳</t>
    <rPh sb="2" eb="3">
      <t>サイ</t>
    </rPh>
    <phoneticPr fontId="7"/>
  </si>
  <si>
    <t>７５歳</t>
    <rPh sb="2" eb="3">
      <t>サイ</t>
    </rPh>
    <phoneticPr fontId="7"/>
  </si>
  <si>
    <t>（記入の注意）</t>
    <rPh sb="1" eb="3">
      <t>キニュウ</t>
    </rPh>
    <rPh sb="4" eb="6">
      <t>チュウイ</t>
    </rPh>
    <phoneticPr fontId="7"/>
  </si>
  <si>
    <t>男子</t>
    <rPh sb="0" eb="1">
      <t>ダンシ</t>
    </rPh>
    <phoneticPr fontId="7"/>
  </si>
  <si>
    <t>性別</t>
    <rPh sb="0" eb="1">
      <t>セイベツ</t>
    </rPh>
    <phoneticPr fontId="7"/>
  </si>
  <si>
    <t>種目</t>
    <rPh sb="0" eb="1">
      <t>シュモク</t>
    </rPh>
    <phoneticPr fontId="7"/>
  </si>
  <si>
    <t>女子</t>
    <rPh sb="0" eb="1">
      <t>ジョシ</t>
    </rPh>
    <phoneticPr fontId="7"/>
  </si>
  <si>
    <t>Ａ級</t>
    <rPh sb="0" eb="1">
      <t>キュウ</t>
    </rPh>
    <phoneticPr fontId="7"/>
  </si>
  <si>
    <t>←リストにて選択してください</t>
    <rPh sb="6" eb="8">
      <t>センタク</t>
    </rPh>
    <phoneticPr fontId="7"/>
  </si>
  <si>
    <t>性別</t>
    <rPh sb="0" eb="2">
      <t>セイベツ</t>
    </rPh>
    <phoneticPr fontId="7"/>
  </si>
  <si>
    <t>３５歳以上</t>
    <rPh sb="1" eb="4">
      <t>サイイジョウ</t>
    </rPh>
    <phoneticPr fontId="7"/>
  </si>
  <si>
    <t>４０歳以上</t>
    <rPh sb="1" eb="2">
      <t>サイ</t>
    </rPh>
    <rPh sb="2" eb="4">
      <t>イジョウ</t>
    </rPh>
    <phoneticPr fontId="7"/>
  </si>
  <si>
    <t>４５歳以上</t>
  </si>
  <si>
    <t>５０歳以上</t>
    <rPh sb="2" eb="4">
      <t>イジョウ</t>
    </rPh>
    <phoneticPr fontId="7"/>
  </si>
  <si>
    <t>５５歳以上</t>
  </si>
  <si>
    <t>６０歳以上</t>
    <rPh sb="2" eb="4">
      <t>イジョウ</t>
    </rPh>
    <phoneticPr fontId="7"/>
  </si>
  <si>
    <t>６５歳以上</t>
  </si>
  <si>
    <t>７０歳以上</t>
    <rPh sb="2" eb="4">
      <t>イジョウ</t>
    </rPh>
    <phoneticPr fontId="7"/>
  </si>
  <si>
    <t>７５歳以上</t>
  </si>
  <si>
    <t>結果</t>
    <rPh sb="0" eb="1">
      <t>ケッカ</t>
    </rPh>
    <phoneticPr fontId="7"/>
  </si>
  <si>
    <t>Ｂ２</t>
  </si>
  <si>
    <t>戦績種目</t>
    <rPh sb="0" eb="1">
      <t>センセキ</t>
    </rPh>
    <rPh sb="1" eb="3">
      <t>シュモク</t>
    </rPh>
    <phoneticPr fontId="7"/>
  </si>
  <si>
    <t>４０歳</t>
    <rPh sb="1" eb="2">
      <t>サイ</t>
    </rPh>
    <rPh sb="2" eb="3">
      <t>サイ</t>
    </rPh>
    <phoneticPr fontId="7"/>
  </si>
  <si>
    <t>４５歳</t>
    <rPh sb="2" eb="3">
      <t>サイ</t>
    </rPh>
    <phoneticPr fontId="7"/>
  </si>
  <si>
    <t>一般</t>
    <rPh sb="0" eb="1">
      <t>イッパン</t>
    </rPh>
    <phoneticPr fontId="7"/>
  </si>
  <si>
    <t>Ｂ８</t>
  </si>
  <si>
    <t>　　歳以上</t>
    <rPh sb="2" eb="3">
      <t>サイ</t>
    </rPh>
    <rPh sb="3" eb="5">
      <t>イジョウ</t>
    </rPh>
    <phoneticPr fontId="7"/>
  </si>
  <si>
    <t>優勝</t>
    <rPh sb="0" eb="1">
      <t>ユウショウ</t>
    </rPh>
    <phoneticPr fontId="7"/>
  </si>
  <si>
    <t>準優</t>
    <rPh sb="0" eb="1">
      <t>ジュンユウ</t>
    </rPh>
    <phoneticPr fontId="7"/>
  </si>
  <si>
    <t>８０歳以上</t>
    <rPh sb="2" eb="4">
      <t>イジョウ</t>
    </rPh>
    <phoneticPr fontId="7"/>
  </si>
  <si>
    <r>
      <t xml:space="preserve">優勝、準優勝、ベスト４＝B4、ベスト８= </t>
    </r>
    <r>
      <rPr>
        <b/>
        <sz val="11"/>
        <rFont val="ＭＳ Ｐゴシック"/>
        <family val="3"/>
        <charset val="128"/>
      </rPr>
      <t>Ｂ８</t>
    </r>
    <rPh sb="0" eb="2">
      <t>ユウショウ</t>
    </rPh>
    <rPh sb="3" eb="4">
      <t>ジュン</t>
    </rPh>
    <rPh sb="4" eb="6">
      <t>ユウショウ</t>
    </rPh>
    <phoneticPr fontId="7"/>
  </si>
  <si>
    <t>初出場の選手は級分けの選考を行いますので</t>
    <rPh sb="0" eb="3">
      <t>ハツシュツジョウ</t>
    </rPh>
    <rPh sb="4" eb="6">
      <t>センシュ</t>
    </rPh>
    <rPh sb="7" eb="8">
      <t>キュウ</t>
    </rPh>
    <rPh sb="8" eb="9">
      <t>ワ</t>
    </rPh>
    <rPh sb="11" eb="13">
      <t>センコウ</t>
    </rPh>
    <rPh sb="14" eb="15">
      <t>オコナ</t>
    </rPh>
    <phoneticPr fontId="7"/>
  </si>
  <si>
    <t>必ず他大会の戦績を記載してください</t>
    <rPh sb="0" eb="1">
      <t>カナラ</t>
    </rPh>
    <rPh sb="2" eb="3">
      <t>タ</t>
    </rPh>
    <rPh sb="3" eb="5">
      <t>タイカイ</t>
    </rPh>
    <rPh sb="6" eb="8">
      <t>センセキ</t>
    </rPh>
    <rPh sb="9" eb="11">
      <t>キサイ</t>
    </rPh>
    <phoneticPr fontId="7"/>
  </si>
  <si>
    <t>※過去10年の主だった戦績を記載してください</t>
    <rPh sb="1" eb="3">
      <t>カコ</t>
    </rPh>
    <rPh sb="5" eb="6">
      <t>ネン</t>
    </rPh>
    <rPh sb="7" eb="8">
      <t>オモ</t>
    </rPh>
    <rPh sb="11" eb="13">
      <t>センセキ</t>
    </rPh>
    <rPh sb="14" eb="16">
      <t>キサイ</t>
    </rPh>
    <phoneticPr fontId="7"/>
  </si>
  <si>
    <t>年齢別種目：男子３５歳～８０歳、女子は４０歳～７０歳までとなります</t>
    <rPh sb="0" eb="3">
      <t>ネンレイベツ</t>
    </rPh>
    <rPh sb="3" eb="5">
      <t>シュモク</t>
    </rPh>
    <rPh sb="6" eb="8">
      <t>ダンシ</t>
    </rPh>
    <rPh sb="10" eb="11">
      <t>サイ</t>
    </rPh>
    <rPh sb="14" eb="15">
      <t>サイ</t>
    </rPh>
    <rPh sb="16" eb="18">
      <t>ジョシ</t>
    </rPh>
    <rPh sb="21" eb="22">
      <t>サイ</t>
    </rPh>
    <rPh sb="25" eb="26">
      <t>サイ</t>
    </rPh>
    <phoneticPr fontId="7"/>
  </si>
  <si>
    <r>
      <rPr>
        <b/>
        <sz val="10"/>
        <rFont val="ＭＳ Ｐゴシック"/>
        <family val="3"/>
        <charset val="128"/>
      </rPr>
      <t xml:space="preserve"> </t>
    </r>
    <r>
      <rPr>
        <sz val="10"/>
        <rFont val="ＭＳ Ｐゴシック"/>
        <family val="3"/>
        <charset val="128"/>
      </rPr>
      <t>年齢別種目が不成立の場合、「若年種目」に変更します。</t>
    </r>
    <rPh sb="1" eb="4">
      <t>ネンレイベツ</t>
    </rPh>
    <rPh sb="4" eb="6">
      <t>シュモク</t>
    </rPh>
    <rPh sb="15" eb="17">
      <t>ジャクネン</t>
    </rPh>
    <rPh sb="17" eb="19">
      <t>シュモク</t>
    </rPh>
    <rPh sb="21" eb="23">
      <t>ヘンコウ</t>
    </rPh>
    <phoneticPr fontId="7"/>
  </si>
  <si>
    <t>例）インカレ、インターハイ、全日本ジュニア等を含む</t>
    <rPh sb="0" eb="1">
      <t>レイ</t>
    </rPh>
    <rPh sb="14" eb="17">
      <t>ゼンニホン</t>
    </rPh>
    <rPh sb="21" eb="22">
      <t>トウ</t>
    </rPh>
    <rPh sb="23" eb="24">
      <t>フク</t>
    </rPh>
    <phoneticPr fontId="7"/>
  </si>
  <si>
    <t>Excelで記入の場合リストより選択してください</t>
    <rPh sb="6" eb="8">
      <t>キニュウ</t>
    </rPh>
    <rPh sb="9" eb="11">
      <t>バアイ</t>
    </rPh>
    <rPh sb="16" eb="18">
      <t>センタク</t>
    </rPh>
    <phoneticPr fontId="7"/>
  </si>
  <si>
    <t>選手権の結果　予＝予選を意味します</t>
    <rPh sb="0" eb="3">
      <t>センシュケン</t>
    </rPh>
    <rPh sb="4" eb="6">
      <t>ケッカ</t>
    </rPh>
    <rPh sb="7" eb="8">
      <t>ヨ</t>
    </rPh>
    <rPh sb="9" eb="11">
      <t>ヨセン</t>
    </rPh>
    <rPh sb="12" eb="14">
      <t>イミ</t>
    </rPh>
    <phoneticPr fontId="7"/>
  </si>
  <si>
    <t>＊「備考」は、他大会成績、旧所属、旧姓、種目不成立時の種目変更、等を記入</t>
    <rPh sb="1" eb="3">
      <t>ビコウ</t>
    </rPh>
    <rPh sb="6" eb="7">
      <t>タ</t>
    </rPh>
    <rPh sb="7" eb="9">
      <t>タイカイ</t>
    </rPh>
    <rPh sb="9" eb="11">
      <t>セイセキ</t>
    </rPh>
    <rPh sb="12" eb="13">
      <t>キュウ</t>
    </rPh>
    <rPh sb="13" eb="15">
      <t>ショゾク</t>
    </rPh>
    <rPh sb="16" eb="18">
      <t>キュウセイ</t>
    </rPh>
    <rPh sb="20" eb="22">
      <t>シュモク</t>
    </rPh>
    <rPh sb="21" eb="24">
      <t>フセイリツ</t>
    </rPh>
    <rPh sb="24" eb="25">
      <t>ジ</t>
    </rPh>
    <rPh sb="26" eb="28">
      <t>シュモク</t>
    </rPh>
    <rPh sb="28" eb="30">
      <t>ヘンコウ</t>
    </rPh>
    <rPh sb="31" eb="32">
      <t>ナド</t>
    </rPh>
    <rPh sb="33" eb="35">
      <t>キニュウ</t>
    </rPh>
    <phoneticPr fontId="7"/>
  </si>
  <si>
    <t>＊他大会成績、は過去２年間　但し初出場の選手は過去10年の主な戦績を記載</t>
    <rPh sb="1" eb="2">
      <t>タ</t>
    </rPh>
    <rPh sb="2" eb="4">
      <t>タイカイ</t>
    </rPh>
    <rPh sb="4" eb="6">
      <t>セイセキ</t>
    </rPh>
    <rPh sb="14" eb="15">
      <t>タダ</t>
    </rPh>
    <rPh sb="16" eb="19">
      <t>ハツシュツジョウ</t>
    </rPh>
    <rPh sb="20" eb="22">
      <t>センシュ</t>
    </rPh>
    <rPh sb="23" eb="25">
      <t>カコ</t>
    </rPh>
    <rPh sb="27" eb="28">
      <t>ネン</t>
    </rPh>
    <rPh sb="29" eb="30">
      <t>オモ</t>
    </rPh>
    <rPh sb="31" eb="33">
      <t>センセキ</t>
    </rPh>
    <rPh sb="34" eb="36">
      <t>キサイ</t>
    </rPh>
    <phoneticPr fontId="4"/>
  </si>
  <si>
    <t>（注２）</t>
    <rPh sb="1" eb="2">
      <t>チュウ</t>
    </rPh>
    <phoneticPr fontId="7"/>
  </si>
  <si>
    <t>種目毎申込表（</t>
    <rPh sb="0" eb="2">
      <t>シュモク</t>
    </rPh>
    <rPh sb="2" eb="3">
      <t>ゴト</t>
    </rPh>
    <rPh sb="3" eb="4">
      <t>モウシコミ</t>
    </rPh>
    <rPh sb="4" eb="5">
      <t>コ</t>
    </rPh>
    <phoneticPr fontId="4"/>
  </si>
  <si>
    <t>種目毎にシートをコピーして記入してください</t>
    <rPh sb="0" eb="2">
      <t>シュモク</t>
    </rPh>
    <rPh sb="2" eb="3">
      <t>ゴト</t>
    </rPh>
    <rPh sb="13" eb="15">
      <t>キニュウ</t>
    </rPh>
    <phoneticPr fontId="7"/>
  </si>
  <si>
    <t>選手権の結果　予＝予選を示します</t>
    <rPh sb="0" eb="3">
      <t>センシュケン</t>
    </rPh>
    <rPh sb="4" eb="6">
      <t>ケッカ</t>
    </rPh>
    <rPh sb="7" eb="8">
      <t>ヨ</t>
    </rPh>
    <rPh sb="9" eb="11">
      <t>ヨセン</t>
    </rPh>
    <rPh sb="12" eb="13">
      <t>シメ</t>
    </rPh>
    <phoneticPr fontId="7"/>
  </si>
  <si>
    <t>誕生年</t>
    <rPh sb="0" eb="2">
      <t>タンジョウ</t>
    </rPh>
    <phoneticPr fontId="4"/>
  </si>
  <si>
    <t>大会成績</t>
    <phoneticPr fontId="2"/>
  </si>
  <si>
    <t>yyyy</t>
    <phoneticPr fontId="7"/>
  </si>
  <si>
    <t>高校生、旧姓：伊藤、県選手権一般Ｂ１６</t>
    <rPh sb="0" eb="3">
      <t>コウコウセイ</t>
    </rPh>
    <rPh sb="4" eb="6">
      <t>キュウセイ</t>
    </rPh>
    <rPh sb="7" eb="9">
      <t>イトウ</t>
    </rPh>
    <rPh sb="10" eb="11">
      <t>ケン</t>
    </rPh>
    <rPh sb="11" eb="14">
      <t>センシュケン</t>
    </rPh>
    <rPh sb="14" eb="16">
      <t>イッパン</t>
    </rPh>
    <phoneticPr fontId="7"/>
  </si>
  <si>
    <t>同好会</t>
    <rPh sb="0" eb="3">
      <t>ドウコウカイ</t>
    </rPh>
    <phoneticPr fontId="7"/>
  </si>
  <si>
    <t>クラブ</t>
    <phoneticPr fontId="7"/>
  </si>
  <si>
    <t>高体連</t>
    <rPh sb="0" eb="3">
      <t>コウタイレン</t>
    </rPh>
    <phoneticPr fontId="7"/>
  </si>
  <si>
    <t>横須賀市在住</t>
    <rPh sb="0" eb="4">
      <t>ヨコスカシ</t>
    </rPh>
    <rPh sb="4" eb="6">
      <t>ザイジュウ</t>
    </rPh>
    <phoneticPr fontId="7"/>
  </si>
  <si>
    <t>横須賀市在勤</t>
    <rPh sb="0" eb="4">
      <t>ヨコスカシ</t>
    </rPh>
    <rPh sb="4" eb="6">
      <t>ザイキン</t>
    </rPh>
    <phoneticPr fontId="7"/>
  </si>
  <si>
    <t>横須賀市在学</t>
    <rPh sb="0" eb="4">
      <t>ヨコスカシ</t>
    </rPh>
    <rPh sb="4" eb="6">
      <t>ザイガク</t>
    </rPh>
    <phoneticPr fontId="7"/>
  </si>
  <si>
    <t>８０歳</t>
    <rPh sb="2" eb="3">
      <t>サイ</t>
    </rPh>
    <phoneticPr fontId="7"/>
  </si>
  <si>
    <t>選手権2025</t>
    <rPh sb="0" eb="2">
      <t>センシュケン</t>
    </rPh>
    <phoneticPr fontId="7"/>
  </si>
  <si>
    <t>現級</t>
    <rPh sb="0" eb="1">
      <t>ゲンキュウ</t>
    </rPh>
    <phoneticPr fontId="7"/>
  </si>
  <si>
    <t>実09</t>
    <rPh sb="0" eb="1">
      <t>ジツ</t>
    </rPh>
    <phoneticPr fontId="4"/>
  </si>
  <si>
    <t>実10</t>
    <rPh sb="0" eb="1">
      <t>ジツ</t>
    </rPh>
    <phoneticPr fontId="4"/>
  </si>
  <si>
    <t>実16</t>
    <rPh sb="0" eb="1">
      <t>ジツ</t>
    </rPh>
    <phoneticPr fontId="4"/>
  </si>
  <si>
    <t>実07</t>
    <rPh sb="0" eb="1">
      <t>ジツ</t>
    </rPh>
    <phoneticPr fontId="4"/>
  </si>
  <si>
    <t>実08</t>
    <rPh sb="0" eb="1">
      <t>ジツ</t>
    </rPh>
    <phoneticPr fontId="4"/>
  </si>
  <si>
    <t>実11</t>
    <rPh sb="0" eb="1">
      <t>ジツ</t>
    </rPh>
    <phoneticPr fontId="4"/>
  </si>
  <si>
    <t>実12</t>
    <rPh sb="0" eb="1">
      <t>ジツ</t>
    </rPh>
    <phoneticPr fontId="4"/>
  </si>
  <si>
    <t>実13</t>
    <rPh sb="0" eb="1">
      <t>ジツ</t>
    </rPh>
    <phoneticPr fontId="4"/>
  </si>
  <si>
    <t>実18</t>
    <rPh sb="0" eb="1">
      <t>ジツ</t>
    </rPh>
    <phoneticPr fontId="4"/>
  </si>
  <si>
    <t>実19</t>
    <rPh sb="0" eb="1">
      <t>ジツ</t>
    </rPh>
    <phoneticPr fontId="4"/>
  </si>
  <si>
    <t>実21</t>
    <rPh sb="0" eb="1">
      <t>ジツ</t>
    </rPh>
    <phoneticPr fontId="4"/>
  </si>
  <si>
    <t>実22</t>
    <rPh sb="0" eb="1">
      <t>ジツ</t>
    </rPh>
    <phoneticPr fontId="4"/>
  </si>
  <si>
    <t>ＧＮＦ－Ｊ</t>
    <phoneticPr fontId="4"/>
  </si>
  <si>
    <t>在日米軍</t>
    <rPh sb="0" eb="1">
      <t>ザイニチ</t>
    </rPh>
    <rPh sb="1" eb="3">
      <t>ベイグン</t>
    </rPh>
    <phoneticPr fontId="4"/>
  </si>
  <si>
    <t>共済病院</t>
    <rPh sb="0" eb="2">
      <t>キョウサイ</t>
    </rPh>
    <rPh sb="2" eb="4">
      <t>ビョウイン</t>
    </rPh>
    <phoneticPr fontId="4"/>
  </si>
  <si>
    <t>自衛隊久里浜</t>
    <rPh sb="0" eb="3">
      <t>ジエイタイ</t>
    </rPh>
    <rPh sb="3" eb="6">
      <t>クリハマ</t>
    </rPh>
    <phoneticPr fontId="4"/>
  </si>
  <si>
    <t>ＪＶＣケンウッド</t>
    <phoneticPr fontId="4"/>
  </si>
  <si>
    <t>住重</t>
    <rPh sb="0" eb="1">
      <t>ス</t>
    </rPh>
    <rPh sb="1" eb="2">
      <t>ジュウ</t>
    </rPh>
    <phoneticPr fontId="4"/>
  </si>
  <si>
    <t>電中研</t>
    <rPh sb="0" eb="1">
      <t>デン</t>
    </rPh>
    <rPh sb="1" eb="2">
      <t>チュウ</t>
    </rPh>
    <rPh sb="2" eb="3">
      <t>ケン</t>
    </rPh>
    <phoneticPr fontId="4"/>
  </si>
  <si>
    <t>防大職員</t>
    <rPh sb="0" eb="1">
      <t>ボウ</t>
    </rPh>
    <rPh sb="1" eb="2">
      <t>ダイ</t>
    </rPh>
    <rPh sb="2" eb="4">
      <t>ショクイン</t>
    </rPh>
    <phoneticPr fontId="4"/>
  </si>
  <si>
    <t>かながわ信金</t>
    <rPh sb="4" eb="5">
      <t>シン</t>
    </rPh>
    <rPh sb="5" eb="6">
      <t>キン</t>
    </rPh>
    <phoneticPr fontId="4"/>
  </si>
  <si>
    <t>横須賀市教職員</t>
    <rPh sb="0" eb="4">
      <t>ヨコスカシ</t>
    </rPh>
    <rPh sb="4" eb="7">
      <t>キョウショクイン</t>
    </rPh>
    <phoneticPr fontId="4"/>
  </si>
  <si>
    <t>ＪＡＭＳＴＥＣ</t>
    <phoneticPr fontId="4"/>
  </si>
  <si>
    <t>同03</t>
    <rPh sb="0" eb="1">
      <t>ドウ</t>
    </rPh>
    <phoneticPr fontId="4"/>
  </si>
  <si>
    <t>同09</t>
    <rPh sb="0" eb="1">
      <t>ドウ</t>
    </rPh>
    <phoneticPr fontId="4"/>
  </si>
  <si>
    <t>同11</t>
    <rPh sb="0" eb="1">
      <t>ドウ</t>
    </rPh>
    <phoneticPr fontId="4"/>
  </si>
  <si>
    <t>同12</t>
    <rPh sb="0" eb="1">
      <t>ドウ</t>
    </rPh>
    <phoneticPr fontId="4"/>
  </si>
  <si>
    <t>同18</t>
    <rPh sb="0" eb="1">
      <t>ドウ</t>
    </rPh>
    <phoneticPr fontId="4"/>
  </si>
  <si>
    <t>同19</t>
    <rPh sb="0" eb="1">
      <t>ドウ</t>
    </rPh>
    <phoneticPr fontId="4"/>
  </si>
  <si>
    <t>同20</t>
    <rPh sb="0" eb="1">
      <t>ドウ</t>
    </rPh>
    <phoneticPr fontId="4"/>
  </si>
  <si>
    <t>同22</t>
    <rPh sb="0" eb="1">
      <t>ドウ</t>
    </rPh>
    <phoneticPr fontId="4"/>
  </si>
  <si>
    <t>同27</t>
    <rPh sb="0" eb="1">
      <t>ドウ</t>
    </rPh>
    <phoneticPr fontId="4"/>
  </si>
  <si>
    <t>同29</t>
    <rPh sb="0" eb="1">
      <t>ドウ</t>
    </rPh>
    <phoneticPr fontId="4"/>
  </si>
  <si>
    <t>同30</t>
    <rPh sb="0" eb="1">
      <t>ドウ</t>
    </rPh>
    <phoneticPr fontId="4"/>
  </si>
  <si>
    <t>同31</t>
    <rPh sb="0" eb="1">
      <t>ドウ</t>
    </rPh>
    <phoneticPr fontId="4"/>
  </si>
  <si>
    <t>同33</t>
    <rPh sb="0" eb="1">
      <t>ドウ</t>
    </rPh>
    <phoneticPr fontId="4"/>
  </si>
  <si>
    <t>同34</t>
    <rPh sb="0" eb="1">
      <t>ドウ</t>
    </rPh>
    <phoneticPr fontId="4"/>
  </si>
  <si>
    <t>同36</t>
    <rPh sb="0" eb="1">
      <t>ドウ</t>
    </rPh>
    <phoneticPr fontId="4"/>
  </si>
  <si>
    <t>同37</t>
    <rPh sb="0" eb="1">
      <t>ドウ</t>
    </rPh>
    <phoneticPr fontId="4"/>
  </si>
  <si>
    <t>同38</t>
    <rPh sb="0" eb="1">
      <t>ドウ</t>
    </rPh>
    <phoneticPr fontId="4"/>
  </si>
  <si>
    <t>同39</t>
    <rPh sb="0" eb="1">
      <t>ドウ</t>
    </rPh>
    <phoneticPr fontId="4"/>
  </si>
  <si>
    <t>同40</t>
    <rPh sb="0" eb="1">
      <t>ドウ</t>
    </rPh>
    <phoneticPr fontId="4"/>
  </si>
  <si>
    <t>同41</t>
    <rPh sb="0" eb="1">
      <t>ドウ</t>
    </rPh>
    <phoneticPr fontId="4"/>
  </si>
  <si>
    <t>同42</t>
    <rPh sb="0" eb="1">
      <t>ドウ</t>
    </rPh>
    <phoneticPr fontId="4"/>
  </si>
  <si>
    <t>同43</t>
    <rPh sb="0" eb="1">
      <t>ドウ</t>
    </rPh>
    <phoneticPr fontId="4"/>
  </si>
  <si>
    <t>同44</t>
    <rPh sb="0" eb="1">
      <t>ドウ</t>
    </rPh>
    <phoneticPr fontId="4"/>
  </si>
  <si>
    <t>エガリテ</t>
    <phoneticPr fontId="4"/>
  </si>
  <si>
    <t>ＳＡＴＣ</t>
    <phoneticPr fontId="4"/>
  </si>
  <si>
    <t>ＯＳＣＡＲⅡ</t>
    <phoneticPr fontId="4"/>
  </si>
  <si>
    <t>グリッド</t>
    <phoneticPr fontId="4"/>
  </si>
  <si>
    <t>ＪＳＣ</t>
    <phoneticPr fontId="4"/>
  </si>
  <si>
    <t>ソレイユT・T</t>
    <phoneticPr fontId="4"/>
  </si>
  <si>
    <t>鷹取</t>
    <rPh sb="0" eb="2">
      <t>タカトリ</t>
    </rPh>
    <phoneticPr fontId="4"/>
  </si>
  <si>
    <t>ナカヤマ</t>
    <phoneticPr fontId="4"/>
  </si>
  <si>
    <t>Ｂ＆Ｒ</t>
    <phoneticPr fontId="4"/>
  </si>
  <si>
    <t>エムジール</t>
    <phoneticPr fontId="4"/>
  </si>
  <si>
    <t>どろかめ</t>
    <phoneticPr fontId="4"/>
  </si>
  <si>
    <t>ａｔｗ</t>
    <phoneticPr fontId="4"/>
  </si>
  <si>
    <t>UL SPORTS</t>
    <phoneticPr fontId="4"/>
  </si>
  <si>
    <t>ラハイナ</t>
    <phoneticPr fontId="4"/>
  </si>
  <si>
    <t>潮風TJ</t>
    <rPh sb="0" eb="2">
      <t>シオカゼ</t>
    </rPh>
    <phoneticPr fontId="4"/>
  </si>
  <si>
    <t>久里硬会</t>
    <rPh sb="0" eb="2">
      <t>ヒサザト</t>
    </rPh>
    <rPh sb="2" eb="3">
      <t>カタシ</t>
    </rPh>
    <rPh sb="3" eb="4">
      <t>カイ</t>
    </rPh>
    <phoneticPr fontId="4"/>
  </si>
  <si>
    <t>PLAYMORE</t>
    <phoneticPr fontId="4"/>
  </si>
  <si>
    <t>ゆきんこ</t>
    <phoneticPr fontId="4"/>
  </si>
  <si>
    <t>チェスナッツ</t>
    <phoneticPr fontId="4"/>
  </si>
  <si>
    <t>小原台ＴＣ</t>
    <rPh sb="0" eb="3">
      <t>オバラダイ</t>
    </rPh>
    <phoneticPr fontId="4"/>
  </si>
  <si>
    <t>Ｉｔ’ｓＭｏｎｏ</t>
    <phoneticPr fontId="4"/>
  </si>
  <si>
    <t>横須賀ＴＡＣ</t>
    <rPh sb="0" eb="3">
      <t>ヨコスカ</t>
    </rPh>
    <phoneticPr fontId="4"/>
  </si>
  <si>
    <t>ソニックス</t>
    <phoneticPr fontId="4"/>
  </si>
  <si>
    <t>ク02</t>
    <phoneticPr fontId="4"/>
  </si>
  <si>
    <t>ク03</t>
    <phoneticPr fontId="4"/>
  </si>
  <si>
    <t>ク06</t>
    <phoneticPr fontId="4"/>
  </si>
  <si>
    <t>ク07</t>
    <phoneticPr fontId="4"/>
  </si>
  <si>
    <t>ク08</t>
    <phoneticPr fontId="4"/>
  </si>
  <si>
    <t>ダイヤランド</t>
    <phoneticPr fontId="4"/>
  </si>
  <si>
    <t>ハイランド</t>
    <phoneticPr fontId="4"/>
  </si>
  <si>
    <t>葉山TC</t>
    <rPh sb="0" eb="2">
      <t>ハヤマ</t>
    </rPh>
    <phoneticPr fontId="4"/>
  </si>
  <si>
    <t>ＹＴＣ</t>
    <phoneticPr fontId="4"/>
  </si>
  <si>
    <t>リエゾンＴＳ</t>
    <phoneticPr fontId="4"/>
  </si>
  <si>
    <t>ジェイズＴＳ</t>
    <phoneticPr fontId="4"/>
  </si>
  <si>
    <t>実業団</t>
    <rPh sb="0" eb="3">
      <t>ジツギョウダン</t>
    </rPh>
    <phoneticPr fontId="7"/>
  </si>
  <si>
    <t>予決勝</t>
    <rPh sb="1" eb="3">
      <t>ケッショウ</t>
    </rPh>
    <phoneticPr fontId="7"/>
  </si>
  <si>
    <t>予B4</t>
    <phoneticPr fontId="7"/>
  </si>
  <si>
    <t>準優勝</t>
    <rPh sb="0" eb="3">
      <t>ジュンユウショウ</t>
    </rPh>
    <phoneticPr fontId="7"/>
  </si>
  <si>
    <t>45歳</t>
    <rPh sb="1" eb="2">
      <t>サイ</t>
    </rPh>
    <phoneticPr fontId="7"/>
  </si>
  <si>
    <t>Ｂ４</t>
    <phoneticPr fontId="7"/>
  </si>
  <si>
    <t xml:space="preserve"> 横須賀市民体育大会テニス（硬式）の部</t>
    <rPh sb="1" eb="4">
      <t>ヨコスカ</t>
    </rPh>
    <rPh sb="4" eb="6">
      <t>シミン</t>
    </rPh>
    <rPh sb="6" eb="8">
      <t>タイイク</t>
    </rPh>
    <rPh sb="8" eb="10">
      <t>タイカイ</t>
    </rPh>
    <rPh sb="14" eb="16">
      <t>コウシキ</t>
    </rPh>
    <rPh sb="18" eb="19">
      <t>ブ</t>
    </rPh>
    <phoneticPr fontId="4"/>
  </si>
  <si>
    <t>上級</t>
    <rPh sb="0" eb="2">
      <t>ジョウキュウ</t>
    </rPh>
    <phoneticPr fontId="4"/>
  </si>
  <si>
    <t>混合</t>
    <rPh sb="0" eb="2">
      <t>コンゴウ</t>
    </rPh>
    <phoneticPr fontId="4"/>
  </si>
  <si>
    <t>Ⅰ：男・女/年齢別</t>
    <rPh sb="2" eb="3">
      <t>オトコ</t>
    </rPh>
    <rPh sb="4" eb="5">
      <t>オンナ</t>
    </rPh>
    <rPh sb="6" eb="8">
      <t>ネンレイ</t>
    </rPh>
    <rPh sb="8" eb="9">
      <t>ベツ</t>
    </rPh>
    <phoneticPr fontId="4"/>
  </si>
  <si>
    <t>Ⅱ：混合</t>
    <rPh sb="2" eb="4">
      <t>コンゴウ</t>
    </rPh>
    <phoneticPr fontId="4"/>
  </si>
  <si>
    <t>Ⅰ：</t>
    <phoneticPr fontId="4"/>
  </si>
  <si>
    <t>Ⅱ：</t>
    <phoneticPr fontId="4"/>
  </si>
  <si>
    <t>Ⅲ：</t>
    <phoneticPr fontId="4"/>
  </si>
  <si>
    <t>上級</t>
    <rPh sb="0" eb="1">
      <t>ジョウキュウ</t>
    </rPh>
    <phoneticPr fontId="4"/>
  </si>
  <si>
    <t>一般</t>
    <rPh sb="0" eb="1">
      <t>イッパン</t>
    </rPh>
    <phoneticPr fontId="4"/>
  </si>
  <si>
    <t>100歳以上</t>
    <rPh sb="2" eb="3">
      <t>サイ</t>
    </rPh>
    <rPh sb="3" eb="5">
      <t>イジョウ</t>
    </rPh>
    <phoneticPr fontId="4"/>
  </si>
  <si>
    <t>110歳以上</t>
    <rPh sb="2" eb="3">
      <t>サイ</t>
    </rPh>
    <rPh sb="3" eb="5">
      <t>イジョウ</t>
    </rPh>
    <phoneticPr fontId="4"/>
  </si>
  <si>
    <t>120歳以上</t>
    <rPh sb="2" eb="3">
      <t>サイ</t>
    </rPh>
    <rPh sb="3" eb="5">
      <t>イジョウ</t>
    </rPh>
    <phoneticPr fontId="4"/>
  </si>
  <si>
    <t>130歳以上</t>
    <rPh sb="2" eb="3">
      <t>サイ</t>
    </rPh>
    <rPh sb="3" eb="5">
      <t>イジョウ</t>
    </rPh>
    <phoneticPr fontId="4"/>
  </si>
  <si>
    <t>合計</t>
    <rPh sb="0" eb="1">
      <t>ゴウケイ</t>
    </rPh>
    <phoneticPr fontId="4"/>
  </si>
  <si>
    <t>35歳</t>
    <rPh sb="1" eb="2">
      <t>サイ</t>
    </rPh>
    <phoneticPr fontId="4"/>
  </si>
  <si>
    <t>40歳</t>
    <rPh sb="1" eb="2">
      <t>サイ</t>
    </rPh>
    <phoneticPr fontId="4"/>
  </si>
  <si>
    <t>45歳</t>
    <rPh sb="1" eb="2">
      <t>サイ</t>
    </rPh>
    <phoneticPr fontId="4"/>
  </si>
  <si>
    <t>100歳</t>
    <rPh sb="3" eb="4">
      <t>サイ</t>
    </rPh>
    <phoneticPr fontId="4"/>
  </si>
  <si>
    <t>110歳</t>
    <rPh sb="3" eb="4">
      <t>サイ</t>
    </rPh>
    <phoneticPr fontId="4"/>
  </si>
  <si>
    <t>120歳</t>
    <rPh sb="3" eb="4">
      <t>サイ</t>
    </rPh>
    <phoneticPr fontId="4"/>
  </si>
  <si>
    <t>130歳</t>
    <rPh sb="2" eb="3">
      <t>サイ</t>
    </rPh>
    <phoneticPr fontId="4"/>
  </si>
  <si>
    <t>18歳</t>
    <rPh sb="2" eb="3">
      <t>サイ</t>
    </rPh>
    <phoneticPr fontId="4"/>
  </si>
  <si>
    <t>15歳</t>
    <rPh sb="2" eb="3">
      <t>サイ</t>
    </rPh>
    <phoneticPr fontId="4"/>
  </si>
  <si>
    <t>12歳</t>
    <rPh sb="2" eb="3">
      <t>サイ</t>
    </rPh>
    <phoneticPr fontId="4"/>
  </si>
  <si>
    <t>10歳</t>
    <rPh sb="2" eb="3">
      <t>サイ</t>
    </rPh>
    <phoneticPr fontId="4"/>
  </si>
  <si>
    <t>男子上級</t>
    <rPh sb="0" eb="4">
      <t>ダンシジョウキュウ</t>
    </rPh>
    <phoneticPr fontId="7"/>
  </si>
  <si>
    <t>男子一般</t>
    <rPh sb="0" eb="2">
      <t>ダンシ</t>
    </rPh>
    <rPh sb="2" eb="4">
      <t>イッパン</t>
    </rPh>
    <phoneticPr fontId="7"/>
  </si>
  <si>
    <t>女子上級</t>
    <rPh sb="0" eb="2">
      <t>ジョシ</t>
    </rPh>
    <rPh sb="2" eb="4">
      <t>ジョウキュウ</t>
    </rPh>
    <phoneticPr fontId="7"/>
  </si>
  <si>
    <t>女子一般</t>
    <rPh sb="0" eb="4">
      <t>ジョシイッパン</t>
    </rPh>
    <phoneticPr fontId="7"/>
  </si>
  <si>
    <t>混合上級</t>
    <rPh sb="0" eb="2">
      <t>コンゴウ</t>
    </rPh>
    <rPh sb="2" eb="4">
      <t>ジョウキュウ</t>
    </rPh>
    <phoneticPr fontId="7"/>
  </si>
  <si>
    <t>混合一般</t>
    <rPh sb="0" eb="2">
      <t>コンゴウ</t>
    </rPh>
    <rPh sb="2" eb="4">
      <t>イッパン</t>
    </rPh>
    <phoneticPr fontId="7"/>
  </si>
  <si>
    <t>混合100歳</t>
    <rPh sb="0" eb="2">
      <t>コンゴウ</t>
    </rPh>
    <rPh sb="5" eb="6">
      <t>サイ</t>
    </rPh>
    <phoneticPr fontId="7"/>
  </si>
  <si>
    <t>混合110歳</t>
    <rPh sb="0" eb="2">
      <t>コンゴウ</t>
    </rPh>
    <rPh sb="5" eb="6">
      <t>サイ</t>
    </rPh>
    <phoneticPr fontId="7"/>
  </si>
  <si>
    <t>混合120歳</t>
    <rPh sb="0" eb="2">
      <t>コンゴウ</t>
    </rPh>
    <rPh sb="5" eb="6">
      <t>サイ</t>
    </rPh>
    <phoneticPr fontId="7"/>
  </si>
  <si>
    <t>混合130歳</t>
    <rPh sb="0" eb="2">
      <t>コンゴウ</t>
    </rPh>
    <rPh sb="5" eb="6">
      <t>サイ</t>
    </rPh>
    <phoneticPr fontId="7"/>
  </si>
  <si>
    <t>市民大会2025</t>
    <rPh sb="0" eb="4">
      <t>シミンタイカイ</t>
    </rPh>
    <phoneticPr fontId="7"/>
  </si>
  <si>
    <t>市民大会</t>
    <rPh sb="0" eb="4">
      <t>シミンタイカイ</t>
    </rPh>
    <phoneticPr fontId="7"/>
  </si>
  <si>
    <t>選手権</t>
    <rPh sb="0" eb="3">
      <t>センシュケン</t>
    </rPh>
    <phoneticPr fontId="7"/>
  </si>
  <si>
    <t>一般予選</t>
    <rPh sb="0" eb="2">
      <t>イッパン</t>
    </rPh>
    <rPh sb="2" eb="4">
      <t>ヨセン</t>
    </rPh>
    <phoneticPr fontId="7"/>
  </si>
  <si>
    <t>35歳</t>
    <rPh sb="2" eb="3">
      <t>サイ</t>
    </rPh>
    <phoneticPr fontId="7"/>
  </si>
  <si>
    <t>40歳</t>
    <rPh sb="2" eb="3">
      <t>サイ</t>
    </rPh>
    <phoneticPr fontId="7"/>
  </si>
  <si>
    <t>45歳</t>
    <rPh sb="2" eb="3">
      <t>サイ</t>
    </rPh>
    <phoneticPr fontId="7"/>
  </si>
  <si>
    <t>50歳</t>
    <rPh sb="2" eb="3">
      <t>サイ</t>
    </rPh>
    <phoneticPr fontId="7"/>
  </si>
  <si>
    <t>55歳</t>
    <rPh sb="2" eb="3">
      <t>サイ</t>
    </rPh>
    <phoneticPr fontId="7"/>
  </si>
  <si>
    <t>60歳</t>
    <rPh sb="2" eb="3">
      <t>サイ</t>
    </rPh>
    <phoneticPr fontId="7"/>
  </si>
  <si>
    <t>65歳</t>
    <rPh sb="2" eb="3">
      <t>サイ</t>
    </rPh>
    <phoneticPr fontId="7"/>
  </si>
  <si>
    <t>70歳</t>
    <rPh sb="2" eb="3">
      <t>サイ</t>
    </rPh>
    <phoneticPr fontId="7"/>
  </si>
  <si>
    <t>75歳</t>
    <rPh sb="2" eb="3">
      <t>サイ</t>
    </rPh>
    <phoneticPr fontId="7"/>
  </si>
  <si>
    <t>＜混合上級・一般・年齢別＞</t>
    <rPh sb="1" eb="3">
      <t>コンゴウ</t>
    </rPh>
    <rPh sb="3" eb="5">
      <t>ジョウキュウ</t>
    </rPh>
    <rPh sb="6" eb="8">
      <t>イッパン</t>
    </rPh>
    <rPh sb="9" eb="12">
      <t>ネンレイベツ</t>
    </rPh>
    <phoneticPr fontId="7"/>
  </si>
  <si>
    <t>＜男女上級・一般・年齢別＞</t>
    <rPh sb="1" eb="3">
      <t>ダンジョ</t>
    </rPh>
    <rPh sb="3" eb="5">
      <t>ジョウキュウ</t>
    </rPh>
    <rPh sb="6" eb="8">
      <t>イッパン</t>
    </rPh>
    <rPh sb="9" eb="12">
      <t>ネンレイベツ</t>
    </rPh>
    <phoneticPr fontId="7"/>
  </si>
  <si>
    <t>横須賀次郎</t>
    <rPh sb="0" eb="3">
      <t>ヨコスカ</t>
    </rPh>
    <rPh sb="3" eb="5">
      <t>ジロウ</t>
    </rPh>
    <phoneticPr fontId="7"/>
  </si>
  <si>
    <t>＊ダブルスのみ</t>
    <phoneticPr fontId="7"/>
  </si>
  <si>
    <t>備考（他大会成績、旧姓等）</t>
    <rPh sb="0" eb="2">
      <t>ビコウ</t>
    </rPh>
    <rPh sb="3" eb="5">
      <t>タイカイ</t>
    </rPh>
    <rPh sb="5" eb="7">
      <t>セイセキ</t>
    </rPh>
    <rPh sb="6" eb="7">
      <t>オヨ</t>
    </rPh>
    <rPh sb="9" eb="11">
      <t>キュウセイ</t>
    </rPh>
    <rPh sb="11" eb="12">
      <t>ナド</t>
    </rPh>
    <phoneticPr fontId="7"/>
  </si>
  <si>
    <t>団体名</t>
    <rPh sb="0" eb="1">
      <t>ダンタイ</t>
    </rPh>
    <rPh sb="2" eb="3">
      <t>メイ</t>
    </rPh>
    <phoneticPr fontId="7"/>
  </si>
  <si>
    <t>協会加盟団体名</t>
    <rPh sb="0" eb="1">
      <t>キョウカイ</t>
    </rPh>
    <rPh sb="1" eb="3">
      <t>カメイ</t>
    </rPh>
    <rPh sb="4" eb="6">
      <t>ダンタイ</t>
    </rPh>
    <rPh sb="6" eb="7">
      <t>メイ</t>
    </rPh>
    <phoneticPr fontId="4"/>
  </si>
  <si>
    <t>（協会加盟団体用）</t>
    <phoneticPr fontId="7"/>
  </si>
  <si>
    <t>混合</t>
    <rPh sb="0" eb="2">
      <t>コンゴウ</t>
    </rPh>
    <phoneticPr fontId="7"/>
  </si>
  <si>
    <t>ジュ男18歳</t>
    <rPh sb="2" eb="3">
      <t>オトコ</t>
    </rPh>
    <rPh sb="5" eb="6">
      <t>サイ</t>
    </rPh>
    <phoneticPr fontId="7"/>
  </si>
  <si>
    <t>ジュ男15歳</t>
    <rPh sb="2" eb="3">
      <t>オトコ</t>
    </rPh>
    <rPh sb="5" eb="6">
      <t>サイ</t>
    </rPh>
    <phoneticPr fontId="7"/>
  </si>
  <si>
    <t>ジュ男12歳</t>
    <rPh sb="2" eb="3">
      <t>オトコ</t>
    </rPh>
    <rPh sb="5" eb="6">
      <t>サイ</t>
    </rPh>
    <phoneticPr fontId="7"/>
  </si>
  <si>
    <t>ジュ男10歳</t>
    <rPh sb="2" eb="3">
      <t>オトコ</t>
    </rPh>
    <rPh sb="5" eb="6">
      <t>サイ</t>
    </rPh>
    <phoneticPr fontId="7"/>
  </si>
  <si>
    <t>ジュ女18歳</t>
    <rPh sb="2" eb="3">
      <t>オンナ</t>
    </rPh>
    <rPh sb="5" eb="6">
      <t>サイ</t>
    </rPh>
    <phoneticPr fontId="7"/>
  </si>
  <si>
    <t>ジュ女15歳</t>
    <rPh sb="2" eb="3">
      <t>オンナ</t>
    </rPh>
    <rPh sb="5" eb="6">
      <t>サイ</t>
    </rPh>
    <phoneticPr fontId="7"/>
  </si>
  <si>
    <t>ジュ女12歳</t>
    <rPh sb="2" eb="3">
      <t>オンナ</t>
    </rPh>
    <rPh sb="5" eb="6">
      <t>サイ</t>
    </rPh>
    <phoneticPr fontId="7"/>
  </si>
  <si>
    <t>ジュ女10歳</t>
    <rPh sb="2" eb="3">
      <t>オンナ</t>
    </rPh>
    <rPh sb="5" eb="6">
      <t>サイ</t>
    </rPh>
    <phoneticPr fontId="7"/>
  </si>
  <si>
    <t>ジュ男</t>
    <rPh sb="2" eb="3">
      <t>オトコ</t>
    </rPh>
    <phoneticPr fontId="4"/>
  </si>
  <si>
    <t>ジュ女</t>
    <rPh sb="2" eb="3">
      <t>ジョ</t>
    </rPh>
    <phoneticPr fontId="4"/>
  </si>
  <si>
    <t>男子35歳</t>
    <rPh sb="0" eb="2">
      <t>ダンシ</t>
    </rPh>
    <rPh sb="4" eb="5">
      <t>サイ</t>
    </rPh>
    <phoneticPr fontId="7"/>
  </si>
  <si>
    <t>男子40歳</t>
    <rPh sb="0" eb="2">
      <t>ダンシ</t>
    </rPh>
    <rPh sb="4" eb="5">
      <t>サイ</t>
    </rPh>
    <phoneticPr fontId="7"/>
  </si>
  <si>
    <t>男子45歳</t>
    <rPh sb="0" eb="2">
      <t>ダンシ</t>
    </rPh>
    <rPh sb="4" eb="5">
      <t>サイ</t>
    </rPh>
    <phoneticPr fontId="7"/>
  </si>
  <si>
    <t>男子50歳</t>
    <rPh sb="0" eb="2">
      <t>ダンシ</t>
    </rPh>
    <rPh sb="4" eb="5">
      <t>サイ</t>
    </rPh>
    <phoneticPr fontId="7"/>
  </si>
  <si>
    <t>男子55歳</t>
    <rPh sb="0" eb="2">
      <t>ダンシ</t>
    </rPh>
    <rPh sb="4" eb="5">
      <t>サイ</t>
    </rPh>
    <phoneticPr fontId="7"/>
  </si>
  <si>
    <t>男子60歳</t>
    <rPh sb="0" eb="2">
      <t>ダンシ</t>
    </rPh>
    <rPh sb="4" eb="5">
      <t>サイ</t>
    </rPh>
    <phoneticPr fontId="7"/>
  </si>
  <si>
    <t>男子65歳</t>
    <rPh sb="0" eb="2">
      <t>ダンシ</t>
    </rPh>
    <rPh sb="4" eb="5">
      <t>サイ</t>
    </rPh>
    <phoneticPr fontId="7"/>
  </si>
  <si>
    <t>男子70歳</t>
    <rPh sb="0" eb="2">
      <t>ダンシ</t>
    </rPh>
    <rPh sb="4" eb="5">
      <t>サイ</t>
    </rPh>
    <phoneticPr fontId="7"/>
  </si>
  <si>
    <t>男子75歳</t>
    <rPh sb="0" eb="2">
      <t>ダンシ</t>
    </rPh>
    <rPh sb="4" eb="5">
      <t>サイ</t>
    </rPh>
    <phoneticPr fontId="7"/>
  </si>
  <si>
    <t>女子40歳</t>
    <rPh sb="0" eb="2">
      <t>ジョシ</t>
    </rPh>
    <rPh sb="4" eb="5">
      <t>サイ</t>
    </rPh>
    <phoneticPr fontId="7"/>
  </si>
  <si>
    <t>女子45歳</t>
    <rPh sb="0" eb="2">
      <t>ジョシ</t>
    </rPh>
    <rPh sb="4" eb="5">
      <t>サイ</t>
    </rPh>
    <phoneticPr fontId="7"/>
  </si>
  <si>
    <t>女子50歳</t>
    <rPh sb="0" eb="2">
      <t>ジョシ</t>
    </rPh>
    <rPh sb="4" eb="5">
      <t>サイ</t>
    </rPh>
    <phoneticPr fontId="7"/>
  </si>
  <si>
    <t>女子55歳</t>
    <rPh sb="0" eb="2">
      <t>ジョシ</t>
    </rPh>
    <rPh sb="4" eb="5">
      <t>サイ</t>
    </rPh>
    <phoneticPr fontId="7"/>
  </si>
  <si>
    <t>女子60歳</t>
    <rPh sb="0" eb="2">
      <t>ジョシ</t>
    </rPh>
    <rPh sb="4" eb="5">
      <t>サイ</t>
    </rPh>
    <phoneticPr fontId="7"/>
  </si>
  <si>
    <t>女子65歳</t>
    <rPh sb="0" eb="2">
      <t>ジョシ</t>
    </rPh>
    <rPh sb="4" eb="5">
      <t>サイ</t>
    </rPh>
    <phoneticPr fontId="7"/>
  </si>
  <si>
    <t>50歳</t>
    <rPh sb="1" eb="2">
      <t>サイ</t>
    </rPh>
    <phoneticPr fontId="4"/>
  </si>
  <si>
    <t>55歳</t>
    <rPh sb="1" eb="2">
      <t>サイ</t>
    </rPh>
    <phoneticPr fontId="4"/>
  </si>
  <si>
    <t>60歳</t>
    <rPh sb="1" eb="2">
      <t>サイ</t>
    </rPh>
    <phoneticPr fontId="4"/>
  </si>
  <si>
    <t>65歳</t>
    <rPh sb="1" eb="2">
      <t>サイ</t>
    </rPh>
    <phoneticPr fontId="4"/>
  </si>
  <si>
    <t>70歳</t>
    <rPh sb="1" eb="2">
      <t>サイ</t>
    </rPh>
    <phoneticPr fontId="4"/>
  </si>
  <si>
    <t>75歳</t>
    <rPh sb="1" eb="2">
      <t>サイ</t>
    </rPh>
    <phoneticPr fontId="4"/>
  </si>
  <si>
    <t>組</t>
    <rPh sb="0" eb="1">
      <t>クミ</t>
    </rPh>
    <phoneticPr fontId="7"/>
  </si>
  <si>
    <t xml:space="preserve">組 </t>
    <rPh sb="0" eb="1">
      <t>クミ</t>
    </rPh>
    <phoneticPr fontId="4"/>
  </si>
  <si>
    <t>Ⅲ：ジュニア</t>
    <phoneticPr fontId="4"/>
  </si>
  <si>
    <t>＝</t>
    <phoneticPr fontId="4"/>
  </si>
  <si>
    <t>組/人</t>
    <rPh sb="0" eb="1">
      <t>クミ</t>
    </rPh>
    <rPh sb="2" eb="3">
      <t>ニン</t>
    </rPh>
    <phoneticPr fontId="4"/>
  </si>
  <si>
    <t>①</t>
    <phoneticPr fontId="7"/>
  </si>
  <si>
    <t>②</t>
    <phoneticPr fontId="7"/>
  </si>
  <si>
    <t>③</t>
    <phoneticPr fontId="7"/>
  </si>
  <si>
    <t>④</t>
    <phoneticPr fontId="7"/>
  </si>
  <si>
    <t>加盟団体名称
高校名
(全角)</t>
    <rPh sb="0" eb="2">
      <t>カメイ</t>
    </rPh>
    <rPh sb="2" eb="4">
      <t>ダンタイ</t>
    </rPh>
    <rPh sb="4" eb="6">
      <t>メイショウ</t>
    </rPh>
    <rPh sb="7" eb="10">
      <t>コウコウメイ</t>
    </rPh>
    <rPh sb="12" eb="14">
      <t>ゼンカク</t>
    </rPh>
    <phoneticPr fontId="4"/>
  </si>
  <si>
    <t>＜ジュニアシングルス＞</t>
    <phoneticPr fontId="7"/>
  </si>
  <si>
    <t>Ｂ４</t>
    <phoneticPr fontId="7"/>
  </si>
  <si>
    <t>一般本戦</t>
    <rPh sb="0" eb="2">
      <t>イッパン</t>
    </rPh>
    <rPh sb="2" eb="4">
      <t>ホンセン</t>
    </rPh>
    <phoneticPr fontId="7"/>
  </si>
  <si>
    <t xml:space="preserve"> 横須賀市民体育大会テニス（硬式）の部</t>
    <rPh sb="1" eb="6">
      <t>ヨコスカシミン</t>
    </rPh>
    <rPh sb="6" eb="8">
      <t>タイイク</t>
    </rPh>
    <rPh sb="8" eb="10">
      <t>タイカイ</t>
    </rPh>
    <rPh sb="14" eb="16">
      <t>コウシキ</t>
    </rPh>
    <rPh sb="18" eb="19">
      <t>ブ</t>
    </rPh>
    <phoneticPr fontId="4"/>
  </si>
  <si>
    <t>年齢別種目</t>
    <rPh sb="0" eb="2">
      <t>ネンレイベツ</t>
    </rPh>
    <rPh sb="2" eb="4">
      <t>シュモク</t>
    </rPh>
    <phoneticPr fontId="7"/>
  </si>
  <si>
    <t>※今年度から個人での申込は、Googleフォームからの申込となります</t>
    <rPh sb="1" eb="4">
      <t>コンネンド</t>
    </rPh>
    <rPh sb="6" eb="8">
      <t>コジン</t>
    </rPh>
    <rPh sb="10" eb="12">
      <t>サルコミ</t>
    </rPh>
    <rPh sb="27" eb="29">
      <t>モウシコミ</t>
    </rPh>
    <phoneticPr fontId="7"/>
  </si>
  <si>
    <t>Ⅱ　種目別申込数（混合）</t>
    <rPh sb="2" eb="4">
      <t>シュモク</t>
    </rPh>
    <rPh sb="4" eb="5">
      <t>ベツ</t>
    </rPh>
    <rPh sb="5" eb="7">
      <t>モウシコ</t>
    </rPh>
    <rPh sb="7" eb="8">
      <t>スウ</t>
    </rPh>
    <rPh sb="9" eb="11">
      <t>コンゴウ</t>
    </rPh>
    <phoneticPr fontId="4"/>
  </si>
  <si>
    <t>下記どちらかの口座に振り込みをお願いします</t>
    <rPh sb="0" eb="1">
      <t>カキ</t>
    </rPh>
    <rPh sb="6" eb="8">
      <t>コウザ</t>
    </rPh>
    <rPh sb="9" eb="10">
      <t>フ</t>
    </rPh>
    <rPh sb="11" eb="12">
      <t>コ</t>
    </rPh>
    <rPh sb="15" eb="16">
      <t>ネガ</t>
    </rPh>
    <phoneticPr fontId="4"/>
  </si>
  <si>
    <t>プルダウンより選択</t>
  </si>
  <si>
    <t>プルダウンより選択</t>
    <phoneticPr fontId="7"/>
  </si>
  <si>
    <t>自動入力されます</t>
    <rPh sb="0" eb="2">
      <t>ジドウ</t>
    </rPh>
    <rPh sb="2" eb="4">
      <t>ニュウリョク</t>
    </rPh>
    <phoneticPr fontId="7"/>
  </si>
  <si>
    <t>入力をお願いします</t>
    <rPh sb="0" eb="2">
      <t>ニュウリョク</t>
    </rPh>
    <rPh sb="4" eb="5">
      <t>ネガ</t>
    </rPh>
    <phoneticPr fontId="7"/>
  </si>
  <si>
    <t>申込書（</t>
    <rPh sb="0" eb="2">
      <t>モウシコミ</t>
    </rPh>
    <rPh sb="2" eb="3">
      <t>ショ</t>
    </rPh>
    <phoneticPr fontId="2"/>
  </si>
  <si>
    <t>申込数が100組を超える場合は、行の追加をお願いします</t>
    <rPh sb="0" eb="1">
      <t>モウシコミ</t>
    </rPh>
    <rPh sb="2" eb="3">
      <t>カズ</t>
    </rPh>
    <rPh sb="7" eb="8">
      <t>クミ</t>
    </rPh>
    <rPh sb="8" eb="9">
      <t>コ</t>
    </rPh>
    <rPh sb="11" eb="13">
      <t>バアイ</t>
    </rPh>
    <rPh sb="14" eb="15">
      <t>ギョウ</t>
    </rPh>
    <rPh sb="16" eb="17">
      <t>ギョウ</t>
    </rPh>
    <rPh sb="18" eb="20">
      <t>ツイカ</t>
    </rPh>
    <rPh sb="22" eb="23">
      <t>ネガ</t>
    </rPh>
    <phoneticPr fontId="7"/>
  </si>
  <si>
    <t>「大会成績」欄は、プルダウンより種目・結果を選択してください（優勝、準優勝、ベスト４= Ｂ４、ベスト８= Ｂ８、予選決勝敗退＝予決勝）</t>
    <rPh sb="5" eb="6">
      <t>ラン</t>
    </rPh>
    <rPh sb="15" eb="17">
      <t>シュモク</t>
    </rPh>
    <rPh sb="18" eb="20">
      <t>ケッカ</t>
    </rPh>
    <rPh sb="21" eb="23">
      <t>センタク</t>
    </rPh>
    <rPh sb="31" eb="33">
      <t>ユウショウ</t>
    </rPh>
    <rPh sb="56" eb="58">
      <t>ヨセン</t>
    </rPh>
    <rPh sb="57" eb="59">
      <t>ケッショウ</t>
    </rPh>
    <rPh sb="59" eb="61">
      <t>ハイタイ</t>
    </rPh>
    <rPh sb="62" eb="63">
      <t>ヨ</t>
    </rPh>
    <rPh sb="63" eb="65">
      <t>ケッショウ</t>
    </rPh>
    <phoneticPr fontId="7"/>
  </si>
  <si>
    <t>＜申込入力時の注意事項＞</t>
    <rPh sb="1" eb="3">
      <t>モウシコミ</t>
    </rPh>
    <rPh sb="3" eb="5">
      <t>ニュウリョク</t>
    </rPh>
    <rPh sb="5" eb="6">
      <t>ジ</t>
    </rPh>
    <rPh sb="7" eb="9">
      <t>チュウイ</t>
    </rPh>
    <rPh sb="9" eb="11">
      <t>ジコウ</t>
    </rPh>
    <phoneticPr fontId="7"/>
  </si>
  <si>
    <t>＜男子年齢別・女子年齢別・混合年齢別の申込入力時の注意事項＞</t>
    <rPh sb="1" eb="3">
      <t>ダンシ</t>
    </rPh>
    <rPh sb="3" eb="6">
      <t>ネンレイベツ</t>
    </rPh>
    <rPh sb="7" eb="9">
      <t>ジョシ</t>
    </rPh>
    <rPh sb="9" eb="12">
      <t>ネンレイベツ</t>
    </rPh>
    <rPh sb="13" eb="15">
      <t>コンゴウ</t>
    </rPh>
    <rPh sb="15" eb="18">
      <t>ネンレイベツ</t>
    </rPh>
    <rPh sb="19" eb="21">
      <t>モウシコミ</t>
    </rPh>
    <rPh sb="21" eb="23">
      <t>ニュウリョク</t>
    </rPh>
    <rPh sb="23" eb="24">
      <t>ジ</t>
    </rPh>
    <rPh sb="25" eb="27">
      <t>チュウイ</t>
    </rPh>
    <rPh sb="27" eb="29">
      <t>ジコウ</t>
    </rPh>
    <phoneticPr fontId="2"/>
  </si>
  <si>
    <t>「他大会成績」欄には、過去２年（ただし一般の部に初出場の選手は過去10年）の主な戦績の入力をお願いします（平成29年度全日本選手権予選出場、令和７年度インカレ出場等）</t>
    <rPh sb="1" eb="2">
      <t>タ</t>
    </rPh>
    <rPh sb="2" eb="4">
      <t>タイカイ</t>
    </rPh>
    <rPh sb="4" eb="6">
      <t>セイセキ</t>
    </rPh>
    <rPh sb="7" eb="8">
      <t>ラン</t>
    </rPh>
    <rPh sb="19" eb="21">
      <t>イッパン</t>
    </rPh>
    <rPh sb="22" eb="23">
      <t>ブ</t>
    </rPh>
    <rPh sb="24" eb="27">
      <t>ハツシュツジョウ</t>
    </rPh>
    <rPh sb="28" eb="30">
      <t>センシュ</t>
    </rPh>
    <rPh sb="31" eb="33">
      <t>カコ</t>
    </rPh>
    <rPh sb="35" eb="36">
      <t>ネン</t>
    </rPh>
    <rPh sb="38" eb="39">
      <t>オモ</t>
    </rPh>
    <rPh sb="40" eb="42">
      <t>センセキ</t>
    </rPh>
    <rPh sb="43" eb="45">
      <t>ニュウリョク</t>
    </rPh>
    <rPh sb="47" eb="48">
      <t>ネガ</t>
    </rPh>
    <rPh sb="53" eb="55">
      <t>ヘイセイ</t>
    </rPh>
    <rPh sb="57" eb="58">
      <t>ネン</t>
    </rPh>
    <rPh sb="58" eb="59">
      <t>ド</t>
    </rPh>
    <rPh sb="59" eb="62">
      <t>ゼンニホン</t>
    </rPh>
    <rPh sb="62" eb="65">
      <t>センシュケン</t>
    </rPh>
    <rPh sb="65" eb="67">
      <t>ヨセン</t>
    </rPh>
    <rPh sb="67" eb="69">
      <t>シュツジョウ</t>
    </rPh>
    <rPh sb="70" eb="72">
      <t>レイワ</t>
    </rPh>
    <rPh sb="73" eb="75">
      <t>ネンド</t>
    </rPh>
    <rPh sb="79" eb="81">
      <t>シュツジョウ</t>
    </rPh>
    <rPh sb="81" eb="82">
      <t>トウ</t>
    </rPh>
    <phoneticPr fontId="4"/>
  </si>
  <si>
    <t>「男子年齢別」「女子年齢別」「混合年齢別」の申込欄には、誕生年（西暦）の記入もお願いします</t>
    <rPh sb="22" eb="24">
      <t>モウシコミ</t>
    </rPh>
    <rPh sb="24" eb="25">
      <t>ラン</t>
    </rPh>
    <rPh sb="28" eb="29">
      <t>ネン</t>
    </rPh>
    <rPh sb="30" eb="32">
      <t>セイレキ</t>
    </rPh>
    <rPh sb="34" eb="36">
      <t>キニュウ</t>
    </rPh>
    <phoneticPr fontId="4"/>
  </si>
  <si>
    <t>また「男子年齢別35歳以上」「女子年齢別40歳以上」が不成立となった場合は、「上級」または「一般」に集約します</t>
    <rPh sb="5" eb="8">
      <t>ネンレイベツ</t>
    </rPh>
    <rPh sb="11" eb="13">
      <t>イジョウ</t>
    </rPh>
    <rPh sb="17" eb="20">
      <t>ネンレイベツ</t>
    </rPh>
    <rPh sb="23" eb="25">
      <t>イジョウ</t>
    </rPh>
    <rPh sb="39" eb="41">
      <t>ジョウキュウ</t>
    </rPh>
    <rPh sb="50" eb="52">
      <t>シュウヤク</t>
    </rPh>
    <phoneticPr fontId="7"/>
  </si>
  <si>
    <t>申込種目等、入力項目に誤りがないよう確認をお願いします</t>
  </si>
  <si>
    <t>すべての種目の申込について、このシート１枚ににまとめて入力をお願いします</t>
    <rPh sb="4" eb="6">
      <t>シュモク</t>
    </rPh>
    <rPh sb="7" eb="9">
      <t>モウシコミ</t>
    </rPh>
    <rPh sb="20" eb="21">
      <t>マイ</t>
    </rPh>
    <rPh sb="27" eb="29">
      <t>ニュウリョク</t>
    </rPh>
    <rPh sb="31" eb="32">
      <t>ネガ</t>
    </rPh>
    <phoneticPr fontId="7"/>
  </si>
  <si>
    <t>旧姓、旧所属、年齢別不成立時辞退希望　等</t>
    <rPh sb="0" eb="1">
      <t>キュウセイ</t>
    </rPh>
    <rPh sb="2" eb="5">
      <t>キュウショゾク</t>
    </rPh>
    <rPh sb="6" eb="9">
      <t>ネンレイベツ</t>
    </rPh>
    <rPh sb="9" eb="12">
      <t>フセイリツ</t>
    </rPh>
    <rPh sb="12" eb="13">
      <t>ジ</t>
    </rPh>
    <rPh sb="13" eb="17">
      <t>ジタイキボウ</t>
    </rPh>
    <rPh sb="18" eb="19">
      <t>トウ</t>
    </rPh>
    <phoneticPr fontId="7"/>
  </si>
  <si>
    <t>「備考」欄には、他大会成績、旧姓、旧所属、年齢別不成立時の辞退希望・種目変更希望、等の入力をお願いします</t>
    <rPh sb="4" eb="5">
      <t>ラン</t>
    </rPh>
    <rPh sb="14" eb="16">
      <t>キュウセイ</t>
    </rPh>
    <rPh sb="21" eb="24">
      <t>ネンレイベツ</t>
    </rPh>
    <rPh sb="29" eb="31">
      <t>ジタイ</t>
    </rPh>
    <rPh sb="31" eb="33">
      <t>キボウ</t>
    </rPh>
    <rPh sb="38" eb="40">
      <t>キボウ</t>
    </rPh>
    <rPh sb="43" eb="45">
      <t>ニュウリョク</t>
    </rPh>
    <rPh sb="47" eb="48">
      <t>ネガ</t>
    </rPh>
    <phoneticPr fontId="7"/>
  </si>
  <si>
    <t>（協会加盟団体・高校用)</t>
    <rPh sb="6" eb="8">
      <t>コウコウ</t>
    </rPh>
    <rPh sb="8" eb="9">
      <t>ヨウ</t>
    </rPh>
    <phoneticPr fontId="7"/>
  </si>
  <si>
    <t>１　申込数</t>
    <rPh sb="2" eb="5">
      <t>モウシコミスウ</t>
    </rPh>
    <phoneticPr fontId="7"/>
  </si>
  <si>
    <t>Ⅰ　種目別申込数（男/女/年齢別）</t>
    <rPh sb="2" eb="4">
      <t>シュモク</t>
    </rPh>
    <rPh sb="4" eb="5">
      <t>ベツ</t>
    </rPh>
    <rPh sb="5" eb="7">
      <t>モウシコ</t>
    </rPh>
    <rPh sb="7" eb="8">
      <t>スウ</t>
    </rPh>
    <rPh sb="9" eb="10">
      <t>オトコ</t>
    </rPh>
    <rPh sb="11" eb="12">
      <t>オンナ</t>
    </rPh>
    <rPh sb="13" eb="15">
      <t>ネンレイ</t>
    </rPh>
    <rPh sb="15" eb="16">
      <t>ベツ</t>
    </rPh>
    <phoneticPr fontId="4"/>
  </si>
  <si>
    <t>Ⅲ　種目別申込数（ジュニア）</t>
    <rPh sb="2" eb="4">
      <t>シュモク</t>
    </rPh>
    <rPh sb="4" eb="5">
      <t>ベツ</t>
    </rPh>
    <rPh sb="5" eb="7">
      <t>モウシコ</t>
    </rPh>
    <rPh sb="7" eb="8">
      <t>スウ</t>
    </rPh>
    <phoneticPr fontId="4"/>
  </si>
  <si>
    <t>２　参加費</t>
    <rPh sb="2" eb="5">
      <t>サンカヒ</t>
    </rPh>
    <phoneticPr fontId="4"/>
  </si>
  <si>
    <t>×</t>
    <phoneticPr fontId="7"/>
  </si>
  <si>
    <t>円</t>
    <rPh sb="0" eb="1">
      <t>エン</t>
    </rPh>
    <phoneticPr fontId="7"/>
  </si>
  <si>
    <t>3,000</t>
    <phoneticPr fontId="4"/>
  </si>
  <si>
    <t>1,000</t>
    <phoneticPr fontId="4"/>
  </si>
  <si>
    <t>※18歳以下の選手を含む場合、2,000円／組</t>
    <phoneticPr fontId="7"/>
  </si>
  <si>
    <t>申込合計組数</t>
    <rPh sb="0" eb="2">
      <t>モウシコミ</t>
    </rPh>
    <rPh sb="2" eb="4">
      <t>ゴウケイ</t>
    </rPh>
    <rPh sb="4" eb="6">
      <t>クミスウ</t>
    </rPh>
    <phoneticPr fontId="7"/>
  </si>
  <si>
    <t>①・②のうち、一般＋ジュニアペア</t>
    <rPh sb="7" eb="8">
      <t>イッパン</t>
    </rPh>
    <phoneticPr fontId="4"/>
  </si>
  <si>
    <t>参加費合計金額</t>
    <rPh sb="0" eb="3">
      <t>サンカヒ</t>
    </rPh>
    <rPh sb="3" eb="5">
      <t>ゴウケイ</t>
    </rPh>
    <rPh sb="5" eb="7">
      <t>キンガク</t>
    </rPh>
    <phoneticPr fontId="7"/>
  </si>
  <si>
    <t>３　参加費の振込</t>
    <rPh sb="2" eb="5">
      <t>サンカヒ</t>
    </rPh>
    <rPh sb="6" eb="8">
      <t>フリコミ</t>
    </rPh>
    <phoneticPr fontId="4"/>
  </si>
  <si>
    <t>普通</t>
    <rPh sb="0" eb="2">
      <t>フツウ</t>
    </rPh>
    <phoneticPr fontId="4"/>
  </si>
  <si>
    <t>（１）振込口座</t>
    <rPh sb="3" eb="5">
      <t>フリコミ</t>
    </rPh>
    <rPh sb="5" eb="7">
      <t>コウザ</t>
    </rPh>
    <phoneticPr fontId="4"/>
  </si>
  <si>
    <t>※ 団体名称をプルダウンより選択　※高校は、学校名を入力</t>
    <rPh sb="2" eb="4">
      <t>ダンタイ</t>
    </rPh>
    <rPh sb="4" eb="6">
      <t>メイショウ</t>
    </rPh>
    <rPh sb="14" eb="16">
      <t>センタク</t>
    </rPh>
    <rPh sb="18" eb="20">
      <t>コウコウ</t>
    </rPh>
    <rPh sb="22" eb="24">
      <t>ガッコウ</t>
    </rPh>
    <rPh sb="24" eb="25">
      <t>メイ</t>
    </rPh>
    <rPh sb="26" eb="28">
      <t>ニュウリョク</t>
    </rPh>
    <phoneticPr fontId="4"/>
  </si>
  <si>
    <t>　(携帯/自宅）ＴＥＬ</t>
    <rPh sb="2" eb="4">
      <t>ケイタイ</t>
    </rPh>
    <rPh sb="5" eb="7">
      <t>ジタク</t>
    </rPh>
    <phoneticPr fontId="4"/>
  </si>
  <si>
    <t>18歳以下</t>
    <rPh sb="1" eb="3">
      <t>イカ</t>
    </rPh>
    <phoneticPr fontId="4"/>
  </si>
  <si>
    <t>15歳以下</t>
    <rPh sb="1" eb="2">
      <t>サイ</t>
    </rPh>
    <rPh sb="2" eb="4">
      <t>イカ</t>
    </rPh>
    <phoneticPr fontId="4"/>
  </si>
  <si>
    <t>12歳以下</t>
    <rPh sb="1" eb="2">
      <t>サイ</t>
    </rPh>
    <rPh sb="2" eb="4">
      <t>イカ</t>
    </rPh>
    <phoneticPr fontId="4"/>
  </si>
  <si>
    <t>10歳以下</t>
    <rPh sb="1" eb="2">
      <t>サイ</t>
    </rPh>
    <rPh sb="2" eb="4">
      <t>イカ</t>
    </rPh>
    <phoneticPr fontId="4"/>
  </si>
  <si>
    <t>35歳以上</t>
    <rPh sb="1" eb="2">
      <t>サイ</t>
    </rPh>
    <phoneticPr fontId="4"/>
  </si>
  <si>
    <t>40歳以上</t>
    <rPh sb="2" eb="3">
      <t>サイ</t>
    </rPh>
    <rPh sb="3" eb="5">
      <t>イジョウ</t>
    </rPh>
    <phoneticPr fontId="4"/>
  </si>
  <si>
    <t>45歳以上</t>
    <rPh sb="1" eb="2">
      <t>サイ</t>
    </rPh>
    <rPh sb="2" eb="4">
      <t>イジョウ</t>
    </rPh>
    <phoneticPr fontId="4"/>
  </si>
  <si>
    <t>50歳以上</t>
    <rPh sb="1" eb="2">
      <t>サイ</t>
    </rPh>
    <rPh sb="2" eb="4">
      <t>イジョウ</t>
    </rPh>
    <phoneticPr fontId="4"/>
  </si>
  <si>
    <t>55歳以上</t>
    <rPh sb="1" eb="2">
      <t>サイ</t>
    </rPh>
    <rPh sb="2" eb="4">
      <t>イジョウ</t>
    </rPh>
    <phoneticPr fontId="4"/>
  </si>
  <si>
    <t>60歳以上</t>
    <rPh sb="1" eb="2">
      <t>サイ</t>
    </rPh>
    <rPh sb="2" eb="4">
      <t>イジョウ</t>
    </rPh>
    <phoneticPr fontId="4"/>
  </si>
  <si>
    <t>65歳以上</t>
    <rPh sb="1" eb="2">
      <t>サイ</t>
    </rPh>
    <rPh sb="2" eb="4">
      <t>イジョウ</t>
    </rPh>
    <phoneticPr fontId="4"/>
  </si>
  <si>
    <t>70歳以上</t>
    <rPh sb="1" eb="2">
      <t>サイ</t>
    </rPh>
    <rPh sb="2" eb="4">
      <t>イジョウ</t>
    </rPh>
    <phoneticPr fontId="4"/>
  </si>
  <si>
    <t>75歳以上</t>
    <rPh sb="1" eb="2">
      <t>サイ</t>
    </rPh>
    <rPh sb="2" eb="4">
      <t>イジョウ</t>
    </rPh>
    <phoneticPr fontId="4"/>
  </si>
  <si>
    <t>（２）振込時のお願い</t>
    <rPh sb="3" eb="6">
      <t>フリコミジ</t>
    </rPh>
    <rPh sb="8" eb="9">
      <t>ネガ</t>
    </rPh>
    <phoneticPr fontId="4"/>
  </si>
  <si>
    <t>①　振込手数料は振込者の負担でお願いいたします</t>
    <rPh sb="2" eb="4">
      <t>フリコ</t>
    </rPh>
    <rPh sb="4" eb="7">
      <t>テスウリョウ</t>
    </rPh>
    <rPh sb="8" eb="10">
      <t>フリコミ</t>
    </rPh>
    <rPh sb="10" eb="11">
      <t>シャ</t>
    </rPh>
    <rPh sb="12" eb="14">
      <t>フタン</t>
    </rPh>
    <rPh sb="16" eb="17">
      <t>ネガ</t>
    </rPh>
    <phoneticPr fontId="4"/>
  </si>
  <si>
    <t>②　振込人名の欄に【加盟団体区分番号と団体名称】の記入（入力）をお願いします　</t>
    <rPh sb="1" eb="3">
      <t>フリコミ</t>
    </rPh>
    <rPh sb="3" eb="4">
      <t>ニン</t>
    </rPh>
    <rPh sb="4" eb="5">
      <t>メイ</t>
    </rPh>
    <rPh sb="6" eb="7">
      <t>ラン</t>
    </rPh>
    <rPh sb="9" eb="11">
      <t>カメイ</t>
    </rPh>
    <rPh sb="11" eb="13">
      <t>ダンタイ</t>
    </rPh>
    <rPh sb="13" eb="15">
      <t>クブン</t>
    </rPh>
    <rPh sb="15" eb="17">
      <t>バンゴウ</t>
    </rPh>
    <rPh sb="18" eb="20">
      <t>ダンタイ</t>
    </rPh>
    <rPh sb="20" eb="22">
      <t>メイショウ</t>
    </rPh>
    <rPh sb="24" eb="26">
      <t>キニュウ</t>
    </rPh>
    <rPh sb="27" eb="29">
      <t>ニュウリョク</t>
    </rPh>
    <rPh sb="32" eb="33">
      <t>ネガ</t>
    </rPh>
    <phoneticPr fontId="4"/>
  </si>
  <si>
    <t>　（例）加盟団体名：横須賀市役所、加盟団体区分番号：ジ０９の場合・・・ジ09ヨコスカシヤクシヨ</t>
    <rPh sb="1" eb="2">
      <t>レイ</t>
    </rPh>
    <rPh sb="3" eb="8">
      <t>カメイダンタイメイ</t>
    </rPh>
    <rPh sb="10" eb="13">
      <t>ヨコスカ</t>
    </rPh>
    <rPh sb="13" eb="16">
      <t>シヤクショ</t>
    </rPh>
    <rPh sb="17" eb="19">
      <t>カメイ</t>
    </rPh>
    <rPh sb="20" eb="22">
      <t>クブン</t>
    </rPh>
    <rPh sb="22" eb="24">
      <t>バンゴウ</t>
    </rPh>
    <rPh sb="29" eb="31">
      <t>バアイ</t>
    </rPh>
    <phoneticPr fontId="4"/>
  </si>
  <si>
    <t>加盟団体区分番号</t>
    <rPh sb="0" eb="5">
      <t>カメイダンタイクブン</t>
    </rPh>
    <rPh sb="6" eb="8">
      <t>バンゴウ</t>
    </rPh>
    <phoneticPr fontId="4"/>
  </si>
  <si>
    <t>加盟団体区分番号</t>
    <rPh sb="0" eb="6">
      <t>カメイダンタイクブン</t>
    </rPh>
    <rPh sb="6" eb="8">
      <t>バンゴウ</t>
    </rPh>
    <phoneticPr fontId="7"/>
  </si>
  <si>
    <t>「男子年齢別」「女子年齢別」「混合年齢別」の申込が３組以下で不成立となった場合、「一つ下の年齢別」の種目に集約します（例：女子50歳→女子45歳）</t>
    <rPh sb="0" eb="2">
      <t>ダンシ</t>
    </rPh>
    <rPh sb="2" eb="4">
      <t>ネンレイ</t>
    </rPh>
    <rPh sb="3" eb="4">
      <t>ベツ</t>
    </rPh>
    <rPh sb="7" eb="9">
      <t>ジョシ</t>
    </rPh>
    <rPh sb="9" eb="12">
      <t>ネンレイベツ</t>
    </rPh>
    <rPh sb="14" eb="16">
      <t>コンゴウ</t>
    </rPh>
    <rPh sb="16" eb="19">
      <t>ネンレイベツ</t>
    </rPh>
    <rPh sb="20" eb="22">
      <t>モウシコミ</t>
    </rPh>
    <rPh sb="24" eb="25">
      <t>クミ</t>
    </rPh>
    <rPh sb="25" eb="27">
      <t>イカ</t>
    </rPh>
    <rPh sb="28" eb="31">
      <t>フセイリツ</t>
    </rPh>
    <rPh sb="35" eb="37">
      <t>バアイ</t>
    </rPh>
    <rPh sb="39" eb="40">
      <t>ヒト</t>
    </rPh>
    <rPh sb="41" eb="42">
      <t>シタ</t>
    </rPh>
    <rPh sb="43" eb="46">
      <t>ネンレイベツ</t>
    </rPh>
    <rPh sb="48" eb="50">
      <t>シュモク</t>
    </rPh>
    <rPh sb="51" eb="53">
      <t>シュウヤク</t>
    </rPh>
    <rPh sb="57" eb="58">
      <t>レイ</t>
    </rPh>
    <rPh sb="59" eb="61">
      <t>ジョシ</t>
    </rPh>
    <rPh sb="63" eb="64">
      <t>サイ</t>
    </rPh>
    <rPh sb="65" eb="67">
      <t>ジョシ</t>
    </rPh>
    <rPh sb="69" eb="70">
      <t>サイ</t>
    </rPh>
    <phoneticPr fontId="4"/>
  </si>
  <si>
    <t>なお申込数により「二つ下の年齢別」に集約するとなった場合には、参加希望の確認をいたします</t>
  </si>
  <si>
    <t xml:space="preserve"> 種目別申込数</t>
    <rPh sb="0" eb="2">
      <t>シュモク</t>
    </rPh>
    <rPh sb="2" eb="3">
      <t>ベツ</t>
    </rPh>
    <rPh sb="3" eb="5">
      <t>モウシコ</t>
    </rPh>
    <rPh sb="5" eb="6">
      <t>スウ</t>
    </rPh>
    <phoneticPr fontId="4"/>
  </si>
  <si>
    <t>&lt;ジュニアダブルス＞</t>
    <phoneticPr fontId="7"/>
  </si>
  <si>
    <t>入力をお願いします</t>
    <rPh sb="2" eb="3">
      <t>ネガ</t>
    </rPh>
    <phoneticPr fontId="7"/>
  </si>
  <si>
    <t>申込をした種目が３組以下のとき「辞退」を希望される場合には、備考欄にその旨を必ず記載してください（「不成立時辞退希望」「不成立時○○歳以上希望」「不成立時上級希望」等）</t>
    <rPh sb="50" eb="53">
      <t>フセイリツ</t>
    </rPh>
    <rPh sb="53" eb="56">
      <t>ジジタイ</t>
    </rPh>
    <rPh sb="56" eb="58">
      <t>キボウ</t>
    </rPh>
    <rPh sb="69" eb="71">
      <t>キボウ</t>
    </rPh>
    <rPh sb="79" eb="81">
      <t>キボウ</t>
    </rPh>
    <phoneticPr fontId="7"/>
  </si>
  <si>
    <t>なお申込をされた年齢別の種目が不成立となり出場を辞退された場合には、参加費を返金いたします</t>
    <phoneticPr fontId="7"/>
  </si>
  <si>
    <t>※2027年度から振込口座は湘南信金のみとなる予定です</t>
    <rPh sb="4" eb="6">
      <t>ネンド</t>
    </rPh>
    <rPh sb="8" eb="12">
      <t>フリコミコウザ</t>
    </rPh>
    <rPh sb="13" eb="17">
      <t>ショウナンシンキン</t>
    </rPh>
    <rPh sb="22" eb="24">
      <t>ヨテイ</t>
    </rPh>
    <phoneticPr fontId="2"/>
  </si>
  <si>
    <t>選手１</t>
    <rPh sb="0" eb="2">
      <t>センシュ</t>
    </rPh>
    <phoneticPr fontId="7"/>
  </si>
  <si>
    <t>選手２</t>
    <rPh sb="0" eb="2">
      <t>センシュ</t>
    </rPh>
    <phoneticPr fontId="7"/>
  </si>
  <si>
    <t>ジュニアシングルス（15歳以下、12歳以下、10歳以下）の申込は、選手１の欄に入力をお願いします</t>
    <rPh sb="12" eb="13">
      <t>サイ</t>
    </rPh>
    <rPh sb="13" eb="15">
      <t>イカ</t>
    </rPh>
    <rPh sb="18" eb="19">
      <t>サイ</t>
    </rPh>
    <rPh sb="19" eb="21">
      <t>イカ</t>
    </rPh>
    <rPh sb="24" eb="27">
      <t>サイイカ</t>
    </rPh>
    <rPh sb="29" eb="30">
      <t>モウ</t>
    </rPh>
    <rPh sb="30" eb="31">
      <t>コ</t>
    </rPh>
    <rPh sb="33" eb="35">
      <t>センシュ</t>
    </rPh>
    <rPh sb="37" eb="38">
      <t>ラン</t>
    </rPh>
    <rPh sb="39" eb="41">
      <t>ニュウリョク</t>
    </rPh>
    <rPh sb="43" eb="44">
      <t>ネガ</t>
    </rPh>
    <phoneticPr fontId="4"/>
  </si>
  <si>
    <r>
      <t xml:space="preserve">氏名①
(混合は男性)
</t>
    </r>
    <r>
      <rPr>
        <sz val="14"/>
        <rFont val="ＭＳ ゴシック"/>
        <family val="3"/>
        <charset val="128"/>
      </rPr>
      <t>(スペースなし）</t>
    </r>
    <rPh sb="0" eb="2">
      <t>シメイ</t>
    </rPh>
    <rPh sb="5" eb="7">
      <t>コンゴウ</t>
    </rPh>
    <rPh sb="8" eb="10">
      <t>ダンセイ</t>
    </rPh>
    <phoneticPr fontId="4"/>
  </si>
  <si>
    <r>
      <t xml:space="preserve">氏名②
(混合は女性）
</t>
    </r>
    <r>
      <rPr>
        <sz val="14"/>
        <rFont val="ＭＳ ゴシック"/>
        <family val="3"/>
        <charset val="128"/>
      </rPr>
      <t>(スペースなし）</t>
    </r>
    <rPh sb="0" eb="2">
      <t>シメイ</t>
    </rPh>
    <rPh sb="5" eb="7">
      <t>コンゴウ</t>
    </rPh>
    <rPh sb="8" eb="10">
      <t>ジョセイ</t>
    </rPh>
    <phoneticPr fontId="4"/>
  </si>
  <si>
    <t>女子70歳</t>
    <rPh sb="0" eb="2">
      <t>ジョシ</t>
    </rPh>
    <rPh sb="4" eb="5">
      <t>サイ</t>
    </rPh>
    <phoneticPr fontId="7"/>
  </si>
  <si>
    <t>男子80歳</t>
    <rPh sb="0" eb="2">
      <t>ダンシ</t>
    </rPh>
    <rPh sb="4" eb="5">
      <t>サイ</t>
    </rPh>
    <phoneticPr fontId="7"/>
  </si>
  <si>
    <t>80歳</t>
    <rPh sb="1" eb="2">
      <t>サイ</t>
    </rPh>
    <phoneticPr fontId="7"/>
  </si>
  <si>
    <t>80歳以上</t>
    <rPh sb="2" eb="4">
      <t>イジョウ</t>
    </rPh>
    <phoneticPr fontId="4"/>
  </si>
  <si>
    <t>加盟団体員と在住・在勤・在学ペアの場合は、選手２に「在住」「在勤」「学校名」と入力して、備考に「住所」「会社名」を記載してください。</t>
    <rPh sb="0" eb="3">
      <t>カメイダンタイ</t>
    </rPh>
    <rPh sb="3" eb="4">
      <t>イン</t>
    </rPh>
    <rPh sb="5" eb="7">
      <t>ザイジュウ</t>
    </rPh>
    <rPh sb="8" eb="10">
      <t>ザイキン</t>
    </rPh>
    <rPh sb="11" eb="13">
      <t>ザイガク</t>
    </rPh>
    <rPh sb="16" eb="18">
      <t>バアイ</t>
    </rPh>
    <rPh sb="20" eb="22">
      <t>センシュ</t>
    </rPh>
    <rPh sb="25" eb="27">
      <t>ザイジュウ</t>
    </rPh>
    <rPh sb="29" eb="31">
      <t>ザイキン</t>
    </rPh>
    <rPh sb="33" eb="36">
      <t>ガッコウメイ</t>
    </rPh>
    <rPh sb="38" eb="40">
      <t>ニュウリョク</t>
    </rPh>
    <rPh sb="43" eb="45">
      <t>ビコウ</t>
    </rPh>
    <rPh sb="47" eb="49">
      <t>ジュウショ</t>
    </rPh>
    <rPh sb="51" eb="54">
      <t>カイシャメイ</t>
    </rPh>
    <rPh sb="56" eb="58">
      <t>キサイ</t>
    </rPh>
    <phoneticPr fontId="7"/>
  </si>
  <si>
    <t>備考（他大会成績＊ダブルスのみ、旧姓等）</t>
    <rPh sb="0" eb="2">
      <t>ビコウ</t>
    </rPh>
    <rPh sb="3" eb="5">
      <t>タイカイ</t>
    </rPh>
    <rPh sb="5" eb="7">
      <t>セイセキ</t>
    </rPh>
    <rPh sb="6" eb="7">
      <t>オヨ</t>
    </rPh>
    <rPh sb="16" eb="18">
      <t>キュウセイ</t>
    </rPh>
    <rPh sb="18" eb="19">
      <t>ナド</t>
    </rPh>
    <phoneticPr fontId="7"/>
  </si>
  <si>
    <t>＊在住＝住所、在勤＝会社名</t>
    <rPh sb="0" eb="2">
      <t>ザイジュウ</t>
    </rPh>
    <rPh sb="3" eb="5">
      <t>ジュウショ</t>
    </rPh>
    <rPh sb="6" eb="8">
      <t>ザイキン</t>
    </rPh>
    <rPh sb="9" eb="12">
      <t>カイシャメイ</t>
    </rPh>
    <phoneticPr fontId="7"/>
  </si>
  <si>
    <r>
      <t xml:space="preserve">加盟団体名称
</t>
    </r>
    <r>
      <rPr>
        <b/>
        <sz val="10"/>
        <rFont val="ＭＳ ゴシック"/>
        <family val="3"/>
        <charset val="128"/>
      </rPr>
      <t>在住・在勤・高校名</t>
    </r>
    <r>
      <rPr>
        <sz val="16"/>
        <rFont val="ＭＳ ゴシック"/>
        <family val="3"/>
        <charset val="128"/>
      </rPr>
      <t xml:space="preserve">
(全角)</t>
    </r>
    <rPh sb="0" eb="2">
      <t>カメイ</t>
    </rPh>
    <rPh sb="2" eb="4">
      <t>ダンタイ</t>
    </rPh>
    <rPh sb="4" eb="6">
      <t>メイショウ</t>
    </rPh>
    <rPh sb="7" eb="9">
      <t>ザイジュウ</t>
    </rPh>
    <rPh sb="10" eb="12">
      <t>ザイキン</t>
    </rPh>
    <rPh sb="13" eb="16">
      <t>コウコウメイ</t>
    </rPh>
    <rPh sb="18" eb="20">
      <t>ゼンカク</t>
    </rPh>
    <phoneticPr fontId="4"/>
  </si>
  <si>
    <t>在住</t>
    <rPh sb="0" eb="1">
      <t>ザイジュウ</t>
    </rPh>
    <phoneticPr fontId="7"/>
  </si>
  <si>
    <t>横須賀市下町1-1-1 県選手権一般Ｂ１６</t>
    <rPh sb="0" eb="3">
      <t>ヨコスカシ</t>
    </rPh>
    <rPh sb="3" eb="5">
      <t>シタマチ</t>
    </rPh>
    <rPh sb="11" eb="12">
      <t>ケン</t>
    </rPh>
    <rPh sb="12" eb="15">
      <t>センシュケン</t>
    </rPh>
    <rPh sb="15" eb="17">
      <t>イッパン</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</si>
</sst>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
    <numFmt numFmtId="177" formatCode="00"/>
    <numFmt numFmtId="178" formatCode="&quot;第&quot;\ #\ &quot;回&quot;"/>
    <numFmt numFmtId="179" formatCode="#"/>
    <numFmt numFmtId="180" formatCode="0_ "/>
  </numFmts>
  <fonts count="42">
    <font>
      <sz val="14"/>
      <name val="Terminal"/>
      <charset val="128"/>
    </font>
    <font>
      <sz val="11"/>
      <name val="ＭＳ 明朝"/>
      <family val="1"/>
      <charset val="128"/>
    </font>
    <font>
      <sz val="7"/>
      <name val="ＭＳ Ｐゴシック"/>
      <family val="3"/>
      <charset val="128"/>
    </font>
    <font>
      <sz val="11"/>
      <name val="ＭＳ Ｐゴシック"/>
      <family val="3"/>
      <charset val="128"/>
    </font>
    <font>
      <sz val="6"/>
      <name val="ＭＳ Ｐゴシック"/>
      <family val="3"/>
      <charset val="128"/>
    </font>
    <font>
      <sz val="20"/>
      <name val="ＭＳ Ｐ明朝"/>
      <family val="1"/>
      <charset val="128"/>
    </font>
    <font>
      <sz val="11"/>
      <name val="ＭＳ Ｐゴシック"/>
      <family val="3"/>
      <charset val="128"/>
    </font>
    <font>
      <sz val="7"/>
      <name val="Terminal"/>
      <charset val="128"/>
    </font>
    <font>
      <sz val="11"/>
      <name val="ＭＳ Ｐゴシック"/>
      <family val="3"/>
      <charset val="128"/>
    </font>
    <font>
      <sz val="11"/>
      <name val="Terminal"/>
      <charset val="128"/>
    </font>
    <font>
      <sz val="11"/>
      <name val="ＭＳ Ｐ明朝"/>
      <family val="1"/>
      <charset val="128"/>
    </font>
    <font>
      <b/>
      <sz val="11"/>
      <name val="ＭＳ Ｐ明朝"/>
      <family val="1"/>
      <charset val="128"/>
    </font>
    <font>
      <sz val="12"/>
      <name val="ＭＳ Ｐ明朝"/>
      <family val="1"/>
      <charset val="128"/>
    </font>
    <font>
      <b/>
      <sz val="12"/>
      <name val="ＭＳ Ｐ明朝"/>
      <family val="1"/>
      <charset val="128"/>
    </font>
    <font>
      <sz val="18"/>
      <name val="ＭＳ Ｐ明朝"/>
      <family val="1"/>
      <charset val="128"/>
    </font>
    <font>
      <sz val="16"/>
      <name val="ＭＳ Ｐ明朝"/>
      <family val="1"/>
      <charset val="128"/>
    </font>
    <font>
      <b/>
      <sz val="12"/>
      <color rgb="FFFF0000"/>
      <name val="ＭＳ Ｐ明朝"/>
      <family val="1"/>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b/>
      <sz val="10"/>
      <name val="ＭＳ Ｐゴシック"/>
      <family val="3"/>
      <charset val="128"/>
    </font>
    <font>
      <sz val="14"/>
      <name val="ＭＳ ゴシック"/>
      <family val="3"/>
      <charset val="128"/>
    </font>
    <font>
      <sz val="14"/>
      <color rgb="FFFF0000"/>
      <name val="ＭＳ ゴシック"/>
      <family val="3"/>
      <charset val="128"/>
    </font>
    <font>
      <sz val="12"/>
      <name val="ＭＳ ゴシック"/>
      <family val="3"/>
      <charset val="128"/>
    </font>
    <font>
      <sz val="18"/>
      <name val="ＭＳ ゴシック"/>
      <family val="3"/>
      <charset val="128"/>
    </font>
    <font>
      <sz val="11"/>
      <name val="ＭＳ ゴシック"/>
      <family val="3"/>
      <charset val="128"/>
    </font>
    <font>
      <sz val="20"/>
      <name val="ＭＳ ゴシック"/>
      <family val="3"/>
      <charset val="128"/>
    </font>
    <font>
      <sz val="16"/>
      <name val="ＭＳ ゴシック"/>
      <family val="3"/>
      <charset val="128"/>
    </font>
    <font>
      <sz val="18"/>
      <color rgb="FFFF0000"/>
      <name val="ＭＳ ゴシック"/>
      <family val="3"/>
      <charset val="128"/>
    </font>
    <font>
      <b/>
      <sz val="26"/>
      <color theme="0"/>
      <name val="ＭＳ ゴシック"/>
      <family val="3"/>
      <charset val="128"/>
    </font>
    <font>
      <sz val="12"/>
      <color rgb="FFFF0000"/>
      <name val="ＭＳ ゴシック"/>
      <family val="3"/>
      <charset val="128"/>
    </font>
    <font>
      <sz val="10"/>
      <name val="ＭＳ ゴシック"/>
      <family val="3"/>
      <charset val="128"/>
    </font>
    <font>
      <b/>
      <sz val="18"/>
      <color theme="0"/>
      <name val="ＭＳ ゴシック"/>
      <family val="3"/>
      <charset val="128"/>
    </font>
    <font>
      <sz val="16"/>
      <color rgb="FFFF0000"/>
      <name val="ＭＳ ゴシック"/>
      <family val="3"/>
      <charset val="128"/>
    </font>
    <font>
      <sz val="20"/>
      <color rgb="FFFF0000"/>
      <name val="ＭＳ ゴシック"/>
      <family val="3"/>
      <charset val="128"/>
    </font>
    <font>
      <sz val="12"/>
      <name val="BIZ UDPゴシック"/>
      <family val="3"/>
      <charset val="128"/>
    </font>
    <font>
      <sz val="11"/>
      <name val="BIZ UDPゴシック"/>
      <family val="3"/>
      <charset val="128"/>
    </font>
    <font>
      <sz val="22"/>
      <color rgb="FFFF0000"/>
      <name val="ＭＳ ゴシック"/>
      <family val="3"/>
      <charset val="128"/>
    </font>
    <font>
      <b/>
      <sz val="22"/>
      <name val="ＭＳ ゴシック"/>
      <family val="3"/>
      <charset val="128"/>
    </font>
    <font>
      <b/>
      <sz val="16"/>
      <name val="ＭＳ ゴシック"/>
      <family val="3"/>
      <charset val="128"/>
    </font>
    <font>
      <b/>
      <sz val="10"/>
      <name val="ＭＳ 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DE9D9"/>
        <bgColor indexed="64"/>
      </patternFill>
    </fill>
    <fill>
      <patternFill patternType="solid">
        <fgColor rgb="FFFFFFCC"/>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4"/>
        <bgColor indexed="64"/>
      </patternFill>
    </fill>
  </fills>
  <borders count="116">
    <border>
      <left/>
      <right/>
      <top/>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hair">
        <color indexed="64"/>
      </right>
      <top style="hair">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medium">
        <color indexed="64"/>
      </top>
      <bottom/>
      <diagonal/>
    </border>
    <border>
      <left style="hair">
        <color auto="1"/>
      </left>
      <right style="hair">
        <color auto="1"/>
      </right>
      <top style="hair">
        <color auto="1"/>
      </top>
      <bottom style="hair">
        <color auto="1"/>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auto="1"/>
      </left>
      <right style="hair">
        <color auto="1"/>
      </right>
      <top style="hair">
        <color auto="1"/>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style="hair">
        <color auto="1"/>
      </left>
      <right/>
      <top style="hair">
        <color auto="1"/>
      </top>
      <bottom style="hair">
        <color auto="1"/>
      </bottom>
      <diagonal/>
    </border>
    <border>
      <left style="hair">
        <color indexed="64"/>
      </left>
      <right style="hair">
        <color indexed="64"/>
      </right>
      <top/>
      <bottom/>
      <diagonal/>
    </border>
    <border>
      <left style="medium">
        <color indexed="64"/>
      </left>
      <right/>
      <top/>
      <bottom/>
      <diagonal/>
    </border>
    <border>
      <left/>
      <right style="double">
        <color indexed="64"/>
      </right>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diagonal/>
    </border>
    <border>
      <left/>
      <right style="hair">
        <color indexed="64"/>
      </right>
      <top/>
      <bottom/>
      <diagonal/>
    </border>
    <border>
      <left/>
      <right style="hair">
        <color auto="1"/>
      </right>
      <top style="hair">
        <color auto="1"/>
      </top>
      <bottom style="hair">
        <color auto="1"/>
      </bottom>
      <diagonal/>
    </border>
    <border>
      <left style="hair">
        <color auto="1"/>
      </left>
      <right style="hair">
        <color auto="1"/>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hair">
        <color auto="1"/>
      </top>
      <bottom style="hair">
        <color auto="1"/>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ck">
        <color rgb="FFFF0000"/>
      </left>
      <right/>
      <top style="medium">
        <color indexed="64"/>
      </top>
      <bottom/>
      <diagonal/>
    </border>
    <border>
      <left style="thick">
        <color rgb="FFFF0000"/>
      </left>
      <right/>
      <top/>
      <bottom/>
      <diagonal/>
    </border>
    <border>
      <left style="thick">
        <color rgb="FFFF0000"/>
      </left>
      <right/>
      <top style="hair">
        <color auto="1"/>
      </top>
      <bottom style="hair">
        <color auto="1"/>
      </bottom>
      <diagonal/>
    </border>
    <border diagonalDown="1">
      <left/>
      <right style="thin">
        <color indexed="64"/>
      </right>
      <top style="thin">
        <color indexed="64"/>
      </top>
      <bottom style="thin">
        <color indexed="64"/>
      </bottom>
      <diagonal style="thin">
        <color indexed="64"/>
      </diagonal>
    </border>
    <border diagonalDown="1">
      <left style="thick">
        <color rgb="FFFF0000"/>
      </left>
      <right style="thin">
        <color indexed="64"/>
      </right>
      <top style="thin">
        <color indexed="64"/>
      </top>
      <bottom style="thin">
        <color indexed="64"/>
      </bottom>
      <diagonal style="thin">
        <color indexed="64"/>
      </diagonal>
    </border>
    <border>
      <left style="thick">
        <color rgb="FFFF0000"/>
      </left>
      <right style="thin">
        <color indexed="64"/>
      </right>
      <top style="thin">
        <color indexed="64"/>
      </top>
      <bottom style="thin">
        <color indexed="64"/>
      </bottom>
      <diagonal/>
    </border>
    <border>
      <left/>
      <right style="thin">
        <color indexed="64"/>
      </right>
      <top style="thin">
        <color indexed="64"/>
      </top>
      <bottom/>
      <diagonal/>
    </border>
    <border>
      <left style="thick">
        <color rgb="FFFF0000"/>
      </left>
      <right style="double">
        <color indexed="64"/>
      </right>
      <top style="double">
        <color indexed="64"/>
      </top>
      <bottom style="double">
        <color indexed="64"/>
      </bottom>
      <diagonal/>
    </border>
    <border>
      <left/>
      <right style="hair">
        <color auto="1"/>
      </right>
      <top style="hair">
        <color auto="1"/>
      </top>
      <bottom style="medium">
        <color indexed="64"/>
      </bottom>
      <diagonal/>
    </border>
    <border>
      <left/>
      <right/>
      <top style="hair">
        <color indexed="64"/>
      </top>
      <bottom style="medium">
        <color indexed="64"/>
      </bottom>
      <diagonal/>
    </border>
    <border>
      <left style="thick">
        <color rgb="FFFF0000"/>
      </left>
      <right/>
      <top style="hair">
        <color auto="1"/>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ck">
        <color rgb="FFFF0000"/>
      </left>
      <right style="thick">
        <color rgb="FFFF0000"/>
      </right>
      <top style="thin">
        <color indexed="64"/>
      </top>
      <bottom style="thin">
        <color indexed="64"/>
      </bottom>
      <diagonal/>
    </border>
    <border diagonalDown="1">
      <left style="thick">
        <color rgb="FFFF0000"/>
      </left>
      <right style="thick">
        <color rgb="FFFF0000"/>
      </right>
      <top style="thin">
        <color indexed="64"/>
      </top>
      <bottom style="thin">
        <color indexed="64"/>
      </bottom>
      <diagonal style="thin">
        <color theme="1"/>
      </diagonal>
    </border>
    <border>
      <left style="medium">
        <color indexed="64"/>
      </left>
      <right/>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right/>
      <top style="medium">
        <color indexed="64"/>
      </top>
      <bottom style="medium">
        <color indexed="64"/>
      </bottom>
      <diagonal/>
    </border>
    <border>
      <left/>
      <right style="thick">
        <color rgb="FFFF0000"/>
      </right>
      <top style="medium">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ck">
        <color rgb="FFFF0000"/>
      </left>
      <right/>
      <top/>
      <bottom style="hair">
        <color indexed="64"/>
      </bottom>
      <diagonal/>
    </border>
    <border>
      <left/>
      <right style="medium">
        <color indexed="64"/>
      </right>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style="hair">
        <color indexed="64"/>
      </top>
      <bottom style="medium">
        <color indexed="64"/>
      </bottom>
      <diagonal/>
    </border>
    <border>
      <left style="thick">
        <color rgb="FFFF0000"/>
      </left>
      <right/>
      <top/>
      <bottom style="medium">
        <color indexed="64"/>
      </bottom>
      <diagonal/>
    </border>
    <border>
      <left style="thin">
        <color indexed="64"/>
      </left>
      <right/>
      <top/>
      <bottom style="medium">
        <color indexed="64"/>
      </bottom>
      <diagonal/>
    </border>
  </borders>
  <cellStyleXfs count="15">
    <xf numFmtId="0" fontId="0" fillId="0" borderId="0"/>
    <xf numFmtId="38" fontId="1" fillId="0" borderId="0" applyFont="0" applyFill="0" applyBorder="0" applyAlignment="0" applyProtection="0"/>
    <xf numFmtId="0" fontId="6" fillId="0" borderId="0"/>
    <xf numFmtId="0" fontId="3" fillId="0" borderId="0">
      <alignment vertical="center"/>
    </xf>
    <xf numFmtId="0" fontId="6" fillId="0" borderId="0">
      <alignment vertical="center"/>
    </xf>
    <xf numFmtId="0" fontId="3" fillId="0" borderId="0">
      <alignment vertical="center"/>
    </xf>
    <xf numFmtId="0" fontId="3" fillId="0" borderId="0"/>
    <xf numFmtId="0" fontId="3" fillId="0" borderId="0"/>
    <xf numFmtId="0" fontId="6" fillId="0" borderId="0"/>
    <xf numFmtId="0" fontId="3" fillId="0" borderId="0"/>
    <xf numFmtId="38" fontId="3" fillId="0" borderId="0" applyFont="0" applyFill="0" applyBorder="0" applyAlignment="0" applyProtection="0"/>
    <xf numFmtId="0" fontId="3" fillId="0" borderId="0"/>
    <xf numFmtId="0" fontId="3" fillId="0" borderId="0">
      <alignment vertical="center"/>
    </xf>
    <xf numFmtId="0" fontId="3" fillId="0" borderId="0">
      <alignment vertical="center"/>
    </xf>
    <xf numFmtId="0" fontId="3" fillId="0" borderId="0"/>
  </cellStyleXfs>
  <cellXfs count="493">
    <xf numFmtId="0" fontId="0" fillId="0" borderId="0" xfId="0"/>
    <xf numFmtId="49" fontId="0" fillId="0" borderId="0" xfId="0" applyNumberFormat="1"/>
    <xf numFmtId="0" fontId="10" fillId="0" borderId="0" xfId="6" quotePrefix="1" applyFont="1" applyAlignment="1">
      <alignment horizontal="left" vertical="center"/>
    </xf>
    <xf numFmtId="38" fontId="10" fillId="0" borderId="0" xfId="1" quotePrefix="1" applyFont="1" applyFill="1" applyBorder="1" applyAlignment="1">
      <alignment horizontal="left" vertical="center"/>
    </xf>
    <xf numFmtId="0" fontId="10" fillId="0" borderId="0" xfId="6" applyFont="1" applyAlignment="1">
      <alignment horizontal="left" vertical="center"/>
    </xf>
    <xf numFmtId="176" fontId="10" fillId="0" borderId="0" xfId="6" applyNumberFormat="1" applyFont="1" applyAlignment="1">
      <alignment horizontal="left" vertical="center"/>
    </xf>
    <xf numFmtId="0" fontId="10" fillId="0" borderId="0" xfId="6" applyFont="1" applyAlignment="1">
      <alignment vertical="center"/>
    </xf>
    <xf numFmtId="0" fontId="5" fillId="0" borderId="0" xfId="6" applyFont="1" applyAlignment="1">
      <alignment vertical="center"/>
    </xf>
    <xf numFmtId="0" fontId="0" fillId="0" borderId="0" xfId="0" applyAlignment="1">
      <alignment horizontal="center"/>
    </xf>
    <xf numFmtId="0" fontId="0" fillId="0" borderId="27" xfId="0" applyBorder="1" applyAlignment="1">
      <alignment horizontal="center"/>
    </xf>
    <xf numFmtId="49" fontId="0" fillId="0" borderId="27" xfId="0" applyNumberFormat="1" applyBorder="1" applyAlignment="1">
      <alignment horizontal="center"/>
    </xf>
    <xf numFmtId="0" fontId="10" fillId="0" borderId="0" xfId="7" applyFont="1" applyAlignment="1">
      <alignment vertical="center"/>
    </xf>
    <xf numFmtId="0" fontId="10" fillId="0" borderId="0" xfId="0" quotePrefix="1" applyFont="1" applyAlignment="1">
      <alignment vertical="center"/>
    </xf>
    <xf numFmtId="0" fontId="8" fillId="0" borderId="27" xfId="8" quotePrefix="1" applyFont="1" applyBorder="1" applyAlignment="1">
      <alignment vertical="center" shrinkToFit="1"/>
    </xf>
    <xf numFmtId="49" fontId="8" fillId="0" borderId="27" xfId="8" quotePrefix="1" applyNumberFormat="1" applyFont="1" applyBorder="1" applyAlignment="1">
      <alignment vertical="center" shrinkToFit="1"/>
    </xf>
    <xf numFmtId="0" fontId="8" fillId="0" borderId="27" xfId="8" applyFont="1" applyBorder="1" applyAlignment="1">
      <alignment vertical="center" shrinkToFit="1"/>
    </xf>
    <xf numFmtId="0" fontId="8" fillId="0" borderId="27" xfId="8" quotePrefix="1" applyFont="1" applyBorder="1" applyAlignment="1">
      <alignment vertical="center" wrapText="1" shrinkToFit="1"/>
    </xf>
    <xf numFmtId="0" fontId="8" fillId="0" borderId="27" xfId="7" quotePrefix="1" applyFont="1" applyBorder="1" applyAlignment="1">
      <alignment vertical="center" wrapText="1" shrinkToFit="1"/>
    </xf>
    <xf numFmtId="49" fontId="8" fillId="0" borderId="27" xfId="8" quotePrefix="1" applyNumberFormat="1" applyFont="1" applyBorder="1" applyAlignment="1">
      <alignment vertical="center" wrapText="1" shrinkToFit="1"/>
    </xf>
    <xf numFmtId="0" fontId="8" fillId="0" borderId="27" xfId="8" applyFont="1" applyBorder="1" applyAlignment="1">
      <alignment vertical="center" wrapText="1" shrinkToFit="1"/>
    </xf>
    <xf numFmtId="0" fontId="8" fillId="0" borderId="27" xfId="0" applyFont="1" applyBorder="1"/>
    <xf numFmtId="49" fontId="8" fillId="0" borderId="27" xfId="0" applyNumberFormat="1" applyFont="1" applyBorder="1"/>
    <xf numFmtId="0" fontId="8" fillId="3" borderId="27" xfId="0" applyFont="1" applyFill="1" applyBorder="1"/>
    <xf numFmtId="0" fontId="8" fillId="0" borderId="27" xfId="8" quotePrefix="1" applyFont="1" applyBorder="1" applyAlignment="1">
      <alignment horizontal="center" vertical="center" wrapText="1" shrinkToFit="1"/>
    </xf>
    <xf numFmtId="0" fontId="8" fillId="4" borderId="27" xfId="0" applyFont="1" applyFill="1" applyBorder="1"/>
    <xf numFmtId="0" fontId="9" fillId="0" borderId="27" xfId="0" applyFont="1" applyBorder="1"/>
    <xf numFmtId="49" fontId="9" fillId="0" borderId="27" xfId="0" applyNumberFormat="1" applyFont="1" applyBorder="1"/>
    <xf numFmtId="0" fontId="10" fillId="0" borderId="0" xfId="6" quotePrefix="1" applyFont="1" applyAlignment="1">
      <alignment horizontal="center" vertical="center"/>
    </xf>
    <xf numFmtId="0" fontId="10" fillId="0" borderId="0" xfId="7" applyFont="1" applyAlignment="1">
      <alignment horizontal="left" vertical="center"/>
    </xf>
    <xf numFmtId="0" fontId="11" fillId="0" borderId="0" xfId="3" quotePrefix="1" applyFont="1">
      <alignment vertical="center"/>
    </xf>
    <xf numFmtId="0" fontId="13" fillId="0" borderId="0" xfId="4" quotePrefix="1" applyFont="1">
      <alignment vertical="center"/>
    </xf>
    <xf numFmtId="0" fontId="12" fillId="0" borderId="0" xfId="4" applyFont="1">
      <alignment vertical="center"/>
    </xf>
    <xf numFmtId="0" fontId="11" fillId="0" borderId="0" xfId="8" quotePrefix="1" applyFont="1"/>
    <xf numFmtId="0" fontId="10" fillId="0" borderId="0" xfId="8" applyFont="1"/>
    <xf numFmtId="0" fontId="12" fillId="0" borderId="0" xfId="8" applyFont="1"/>
    <xf numFmtId="0" fontId="11" fillId="0" borderId="8" xfId="8" quotePrefix="1" applyFont="1" applyBorder="1" applyAlignment="1">
      <alignment horizontal="center" vertical="top"/>
    </xf>
    <xf numFmtId="0" fontId="11" fillId="0" borderId="0" xfId="8" quotePrefix="1" applyFont="1" applyAlignment="1">
      <alignment horizontal="center" vertical="top"/>
    </xf>
    <xf numFmtId="0" fontId="10" fillId="0" borderId="0" xfId="8" applyFont="1" applyAlignment="1">
      <alignment horizontal="center" vertical="center"/>
    </xf>
    <xf numFmtId="0" fontId="14" fillId="0" borderId="0" xfId="8" applyFont="1"/>
    <xf numFmtId="0" fontId="10" fillId="0" borderId="0" xfId="8" applyFont="1" applyAlignment="1">
      <alignment horizontal="center"/>
    </xf>
    <xf numFmtId="14" fontId="10" fillId="0" borderId="0" xfId="8" applyNumberFormat="1" applyFont="1" applyAlignment="1">
      <alignment horizontal="center"/>
    </xf>
    <xf numFmtId="14" fontId="10" fillId="0" borderId="0" xfId="8" quotePrefix="1" applyNumberFormat="1" applyFont="1" applyAlignment="1">
      <alignment horizontal="center"/>
    </xf>
    <xf numFmtId="0" fontId="10" fillId="0" borderId="0" xfId="8" quotePrefix="1" applyFont="1" applyAlignment="1">
      <alignment horizontal="center"/>
    </xf>
    <xf numFmtId="0" fontId="10" fillId="0" borderId="0" xfId="7" applyFont="1" applyAlignment="1">
      <alignment horizontal="center" vertical="center"/>
    </xf>
    <xf numFmtId="0" fontId="5" fillId="0" borderId="0" xfId="7" applyFont="1" applyAlignment="1">
      <alignment vertical="center"/>
    </xf>
    <xf numFmtId="0" fontId="11" fillId="0" borderId="0" xfId="7" applyFont="1" applyAlignment="1">
      <alignment horizontal="center" vertical="center"/>
    </xf>
    <xf numFmtId="0" fontId="10" fillId="0" borderId="0" xfId="8" applyFont="1" applyAlignment="1">
      <alignment horizontal="left"/>
    </xf>
    <xf numFmtId="0" fontId="12" fillId="0" borderId="0" xfId="8" applyFont="1" applyAlignment="1">
      <alignment horizontal="left"/>
    </xf>
    <xf numFmtId="0" fontId="10" fillId="0" borderId="0" xfId="9" applyFont="1" applyAlignment="1">
      <alignment horizontal="center" vertical="center"/>
    </xf>
    <xf numFmtId="49" fontId="0" fillId="0" borderId="30" xfId="0" applyNumberFormat="1" applyBorder="1" applyAlignment="1">
      <alignment horizontal="center"/>
    </xf>
    <xf numFmtId="0" fontId="3" fillId="0" borderId="27" xfId="7" quotePrefix="1" applyBorder="1" applyAlignment="1">
      <alignment vertical="center" wrapText="1" shrinkToFit="1"/>
    </xf>
    <xf numFmtId="49" fontId="3" fillId="0" borderId="27" xfId="0" applyNumberFormat="1" applyFont="1" applyBorder="1"/>
    <xf numFmtId="49" fontId="3" fillId="0" borderId="27" xfId="0" applyNumberFormat="1" applyFont="1" applyBorder="1" applyAlignment="1">
      <alignment horizontal="center"/>
    </xf>
    <xf numFmtId="0" fontId="3" fillId="3" borderId="27" xfId="0" applyFont="1" applyFill="1" applyBorder="1"/>
    <xf numFmtId="49" fontId="8" fillId="0" borderId="27" xfId="0" applyNumberFormat="1" applyFont="1" applyBorder="1" applyAlignment="1">
      <alignment horizontal="center"/>
    </xf>
    <xf numFmtId="0" fontId="3" fillId="4" borderId="27" xfId="0" applyFont="1" applyFill="1" applyBorder="1"/>
    <xf numFmtId="0" fontId="3" fillId="0" borderId="27" xfId="8" quotePrefix="1" applyFont="1" applyBorder="1" applyAlignment="1">
      <alignment horizontal="center" vertical="center" wrapText="1" shrinkToFit="1"/>
    </xf>
    <xf numFmtId="0" fontId="0" fillId="0" borderId="27" xfId="0" applyBorder="1"/>
    <xf numFmtId="49" fontId="0" fillId="0" borderId="27" xfId="0" applyNumberFormat="1" applyBorder="1"/>
    <xf numFmtId="0" fontId="8" fillId="5" borderId="27" xfId="0" applyFont="1" applyFill="1" applyBorder="1"/>
    <xf numFmtId="49" fontId="3" fillId="5" borderId="27" xfId="0" applyNumberFormat="1" applyFont="1" applyFill="1" applyBorder="1"/>
    <xf numFmtId="49" fontId="8" fillId="5" borderId="27" xfId="0" applyNumberFormat="1" applyFont="1" applyFill="1" applyBorder="1"/>
    <xf numFmtId="0" fontId="8" fillId="5" borderId="27" xfId="8" quotePrefix="1" applyFont="1" applyFill="1" applyBorder="1" applyAlignment="1">
      <alignment horizontal="center" vertical="center" wrapText="1" shrinkToFit="1"/>
    </xf>
    <xf numFmtId="0" fontId="3" fillId="5" borderId="27" xfId="8" quotePrefix="1" applyFont="1" applyFill="1" applyBorder="1" applyAlignment="1">
      <alignment horizontal="center" vertical="center" wrapText="1" shrinkToFit="1"/>
    </xf>
    <xf numFmtId="0" fontId="8" fillId="0" borderId="27" xfId="8" quotePrefix="1" applyFont="1" applyBorder="1" applyAlignment="1">
      <alignment horizontal="center" vertical="center" shrinkToFit="1"/>
    </xf>
    <xf numFmtId="0" fontId="13" fillId="0" borderId="0" xfId="4" applyFont="1">
      <alignment vertical="center"/>
    </xf>
    <xf numFmtId="0" fontId="16" fillId="0" borderId="0" xfId="3" quotePrefix="1" applyFont="1" applyAlignment="1">
      <alignment horizontal="center" vertical="center" shrinkToFit="1"/>
    </xf>
    <xf numFmtId="0" fontId="10" fillId="0" borderId="0" xfId="8" quotePrefix="1" applyFont="1" applyAlignment="1">
      <alignment horizontal="center" vertical="center"/>
    </xf>
    <xf numFmtId="0" fontId="10" fillId="0" borderId="0" xfId="8" applyFont="1" applyAlignment="1">
      <alignment horizontal="left" vertical="center"/>
    </xf>
    <xf numFmtId="0" fontId="10" fillId="0" borderId="16" xfId="8" applyFont="1" applyBorder="1" applyAlignment="1">
      <alignment horizontal="center" vertical="center"/>
    </xf>
    <xf numFmtId="0" fontId="17" fillId="0" borderId="16" xfId="7" applyFont="1" applyBorder="1" applyAlignment="1">
      <alignment vertical="center" wrapText="1" shrinkToFit="1"/>
    </xf>
    <xf numFmtId="0" fontId="17" fillId="0" borderId="26" xfId="7" applyFont="1" applyBorder="1" applyAlignment="1">
      <alignment vertical="center" wrapText="1" shrinkToFit="1"/>
    </xf>
    <xf numFmtId="0" fontId="17" fillId="0" borderId="0" xfId="7" applyFont="1" applyAlignment="1">
      <alignment vertical="center" wrapText="1" shrinkToFit="1"/>
    </xf>
    <xf numFmtId="0" fontId="17" fillId="0" borderId="23" xfId="7" applyFont="1" applyBorder="1" applyAlignment="1">
      <alignment vertical="center" wrapText="1" shrinkToFit="1"/>
    </xf>
    <xf numFmtId="0" fontId="17" fillId="0" borderId="8" xfId="7" applyFont="1" applyBorder="1" applyAlignment="1">
      <alignment vertical="center" wrapText="1" shrinkToFit="1"/>
    </xf>
    <xf numFmtId="0" fontId="17" fillId="0" borderId="22" xfId="7" applyFont="1" applyBorder="1" applyAlignment="1">
      <alignment vertical="center" wrapText="1" shrinkToFit="1"/>
    </xf>
    <xf numFmtId="0" fontId="17" fillId="0" borderId="20" xfId="7" applyFont="1" applyBorder="1" applyAlignment="1">
      <alignment vertical="center"/>
    </xf>
    <xf numFmtId="0" fontId="17" fillId="0" borderId="0" xfId="7" applyFont="1" applyAlignment="1">
      <alignment vertical="center"/>
    </xf>
    <xf numFmtId="0" fontId="17" fillId="0" borderId="34" xfId="7" applyFont="1" applyBorder="1" applyAlignment="1">
      <alignment horizontal="center" vertical="center"/>
    </xf>
    <xf numFmtId="0" fontId="17" fillId="0" borderId="43" xfId="7" applyFont="1" applyBorder="1" applyAlignment="1">
      <alignment vertical="center"/>
    </xf>
    <xf numFmtId="0" fontId="18" fillId="0" borderId="0" xfId="7" applyFont="1" applyAlignment="1">
      <alignment horizontal="right" vertical="center" wrapText="1" shrinkToFit="1"/>
    </xf>
    <xf numFmtId="0" fontId="18" fillId="0" borderId="0" xfId="7" applyFont="1" applyAlignment="1">
      <alignment vertical="center"/>
    </xf>
    <xf numFmtId="0" fontId="18" fillId="0" borderId="0" xfId="7" applyFont="1" applyAlignment="1">
      <alignment vertical="center" wrapText="1" shrinkToFit="1"/>
    </xf>
    <xf numFmtId="0" fontId="11" fillId="0" borderId="0" xfId="3" quotePrefix="1" applyFont="1" applyAlignment="1">
      <alignment horizontal="right" vertical="center"/>
    </xf>
    <xf numFmtId="0" fontId="17" fillId="0" borderId="0" xfId="7" applyFont="1" applyAlignment="1">
      <alignment horizontal="center" shrinkToFit="1"/>
    </xf>
    <xf numFmtId="0" fontId="18" fillId="0" borderId="0" xfId="7" applyFont="1" applyAlignment="1">
      <alignment horizontal="center"/>
    </xf>
    <xf numFmtId="0" fontId="3" fillId="0" borderId="0" xfId="7" applyAlignment="1">
      <alignment horizontal="right" vertical="center" wrapText="1" shrinkToFit="1"/>
    </xf>
    <xf numFmtId="0" fontId="17" fillId="0" borderId="0" xfId="7" applyFont="1" applyAlignment="1">
      <alignment horizontal="center" wrapText="1" shrinkToFit="1"/>
    </xf>
    <xf numFmtId="0" fontId="17" fillId="0" borderId="0" xfId="7" applyFont="1" applyAlignment="1">
      <alignment horizontal="center"/>
    </xf>
    <xf numFmtId="0" fontId="15" fillId="0" borderId="0" xfId="8" applyFont="1" applyAlignment="1">
      <alignment horizontal="center" vertical="center"/>
    </xf>
    <xf numFmtId="0" fontId="13" fillId="0" borderId="0" xfId="3" quotePrefix="1" applyFont="1" applyAlignment="1">
      <alignment vertical="center" shrinkToFit="1"/>
    </xf>
    <xf numFmtId="0" fontId="10" fillId="0" borderId="1" xfId="8" applyFont="1" applyBorder="1" applyAlignment="1">
      <alignment horizontal="center" vertical="center"/>
    </xf>
    <xf numFmtId="49" fontId="3" fillId="0" borderId="42" xfId="0" applyNumberFormat="1" applyFont="1" applyBorder="1"/>
    <xf numFmtId="0" fontId="3" fillId="0" borderId="42" xfId="7" applyBorder="1" applyAlignment="1">
      <alignment vertical="center" wrapText="1" shrinkToFit="1"/>
    </xf>
    <xf numFmtId="0" fontId="3" fillId="0" borderId="27" xfId="8" quotePrefix="1" applyFont="1" applyBorder="1" applyAlignment="1">
      <alignment vertical="center" wrapText="1" shrinkToFit="1"/>
    </xf>
    <xf numFmtId="0" fontId="10" fillId="6" borderId="9" xfId="8" quotePrefix="1" applyFont="1" applyFill="1" applyBorder="1" applyAlignment="1">
      <alignment vertical="center" shrinkToFit="1"/>
    </xf>
    <xf numFmtId="0" fontId="10" fillId="6" borderId="27" xfId="8" quotePrefix="1" applyFont="1" applyFill="1" applyBorder="1" applyAlignment="1">
      <alignment vertical="center" shrinkToFit="1"/>
    </xf>
    <xf numFmtId="0" fontId="10" fillId="6" borderId="11" xfId="8" quotePrefix="1" applyFont="1" applyFill="1" applyBorder="1" applyAlignment="1">
      <alignment vertical="center" shrinkToFit="1"/>
    </xf>
    <xf numFmtId="0" fontId="12" fillId="2" borderId="10" xfId="8" quotePrefix="1" applyFont="1" applyFill="1" applyBorder="1" applyAlignment="1">
      <alignment horizontal="center" vertical="center"/>
    </xf>
    <xf numFmtId="0" fontId="12" fillId="2" borderId="41" xfId="8" quotePrefix="1" applyFont="1" applyFill="1" applyBorder="1" applyAlignment="1">
      <alignment horizontal="center" vertical="center"/>
    </xf>
    <xf numFmtId="0" fontId="12" fillId="2" borderId="12" xfId="8" quotePrefix="1" applyFont="1" applyFill="1" applyBorder="1" applyAlignment="1">
      <alignment horizontal="center" vertical="center"/>
    </xf>
    <xf numFmtId="0" fontId="10" fillId="6" borderId="10" xfId="8" quotePrefix="1" applyFont="1" applyFill="1" applyBorder="1" applyAlignment="1">
      <alignment horizontal="center" vertical="center" shrinkToFit="1"/>
    </xf>
    <xf numFmtId="0" fontId="10" fillId="6" borderId="41" xfId="8" quotePrefix="1" applyFont="1" applyFill="1" applyBorder="1" applyAlignment="1">
      <alignment horizontal="center" vertical="center" shrinkToFit="1"/>
    </xf>
    <xf numFmtId="0" fontId="10" fillId="6" borderId="12" xfId="8" quotePrefix="1" applyFont="1" applyFill="1" applyBorder="1" applyAlignment="1">
      <alignment horizontal="center" vertical="center" shrinkToFit="1"/>
    </xf>
    <xf numFmtId="0" fontId="10" fillId="6" borderId="17" xfId="8" quotePrefix="1" applyFont="1" applyFill="1" applyBorder="1" applyAlignment="1">
      <alignment vertical="center" wrapText="1" shrinkToFit="1"/>
    </xf>
    <xf numFmtId="0" fontId="10" fillId="6" borderId="48" xfId="8" quotePrefix="1" applyFont="1" applyFill="1" applyBorder="1" applyAlignment="1">
      <alignment vertical="center" wrapText="1" shrinkToFit="1"/>
    </xf>
    <xf numFmtId="0" fontId="10" fillId="6" borderId="21" xfId="8" quotePrefix="1" applyFont="1" applyFill="1" applyBorder="1" applyAlignment="1">
      <alignment vertical="center" wrapText="1" shrinkToFit="1"/>
    </xf>
    <xf numFmtId="0" fontId="10" fillId="2" borderId="10" xfId="8" quotePrefix="1" applyFont="1" applyFill="1" applyBorder="1" applyAlignment="1">
      <alignment horizontal="center" vertical="center" shrinkToFit="1"/>
    </xf>
    <xf numFmtId="0" fontId="10" fillId="2" borderId="41" xfId="8" quotePrefix="1" applyFont="1" applyFill="1" applyBorder="1" applyAlignment="1">
      <alignment horizontal="center" vertical="center" shrinkToFit="1"/>
    </xf>
    <xf numFmtId="0" fontId="10" fillId="2" borderId="12" xfId="8" quotePrefix="1" applyFont="1" applyFill="1" applyBorder="1" applyAlignment="1">
      <alignment horizontal="center" vertical="center" shrinkToFit="1"/>
    </xf>
    <xf numFmtId="0" fontId="10" fillId="6" borderId="17" xfId="8" quotePrefix="1" applyFont="1" applyFill="1" applyBorder="1" applyAlignment="1">
      <alignment horizontal="center" vertical="center" wrapText="1" shrinkToFit="1"/>
    </xf>
    <xf numFmtId="0" fontId="10" fillId="6" borderId="48" xfId="8" quotePrefix="1" applyFont="1" applyFill="1" applyBorder="1" applyAlignment="1">
      <alignment horizontal="center" vertical="center" wrapText="1" shrinkToFit="1"/>
    </xf>
    <xf numFmtId="0" fontId="10" fillId="6" borderId="21" xfId="8" quotePrefix="1" applyFont="1" applyFill="1" applyBorder="1" applyAlignment="1">
      <alignment horizontal="center" vertical="center" wrapText="1" shrinkToFit="1"/>
    </xf>
    <xf numFmtId="0" fontId="12" fillId="6" borderId="17" xfId="8" quotePrefix="1" applyFont="1" applyFill="1" applyBorder="1" applyAlignment="1">
      <alignment horizontal="center" vertical="center"/>
    </xf>
    <xf numFmtId="0" fontId="12" fillId="6" borderId="48" xfId="8" quotePrefix="1" applyFont="1" applyFill="1" applyBorder="1" applyAlignment="1">
      <alignment horizontal="center" vertical="center"/>
    </xf>
    <xf numFmtId="0" fontId="12" fillId="6" borderId="21" xfId="8" quotePrefix="1" applyFont="1" applyFill="1" applyBorder="1" applyAlignment="1">
      <alignment horizontal="center" vertical="center"/>
    </xf>
    <xf numFmtId="0" fontId="10" fillId="0" borderId="35" xfId="8" applyFont="1" applyBorder="1" applyAlignment="1">
      <alignment horizontal="center" vertical="center"/>
    </xf>
    <xf numFmtId="0" fontId="10" fillId="0" borderId="14" xfId="8" applyFont="1" applyBorder="1" applyAlignment="1">
      <alignment horizontal="center" vertical="center"/>
    </xf>
    <xf numFmtId="0" fontId="10" fillId="0" borderId="40" xfId="8" applyFont="1" applyBorder="1" applyAlignment="1">
      <alignment horizontal="center" vertical="center"/>
    </xf>
    <xf numFmtId="0" fontId="11" fillId="2" borderId="32" xfId="8" applyFont="1" applyFill="1" applyBorder="1" applyAlignment="1">
      <alignment horizontal="center" vertical="center"/>
    </xf>
    <xf numFmtId="0" fontId="10" fillId="2" borderId="33" xfId="8" quotePrefix="1" applyFont="1" applyFill="1" applyBorder="1" applyAlignment="1">
      <alignment horizontal="center" vertical="center"/>
    </xf>
    <xf numFmtId="0" fontId="10" fillId="2" borderId="49" xfId="8" quotePrefix="1" applyFont="1" applyFill="1" applyBorder="1" applyAlignment="1">
      <alignment horizontal="center" vertical="center" wrapText="1" shrinkToFit="1"/>
    </xf>
    <xf numFmtId="0" fontId="10" fillId="2" borderId="56" xfId="8" quotePrefix="1" applyFont="1" applyFill="1" applyBorder="1" applyAlignment="1">
      <alignment horizontal="center" vertical="center" shrinkToFit="1"/>
    </xf>
    <xf numFmtId="0" fontId="11" fillId="2" borderId="6" xfId="8" quotePrefix="1" applyFont="1" applyFill="1" applyBorder="1" applyAlignment="1">
      <alignment horizontal="center" vertical="center"/>
    </xf>
    <xf numFmtId="0" fontId="11" fillId="2" borderId="28" xfId="8" quotePrefix="1" applyFont="1" applyFill="1" applyBorder="1" applyAlignment="1">
      <alignment horizontal="center" vertical="center"/>
    </xf>
    <xf numFmtId="0" fontId="10" fillId="0" borderId="31" xfId="8" quotePrefix="1" applyFont="1" applyBorder="1" applyAlignment="1">
      <alignment horizontal="center" vertical="center" wrapText="1"/>
    </xf>
    <xf numFmtId="0" fontId="10" fillId="2" borderId="31" xfId="7" quotePrefix="1" applyFont="1" applyFill="1" applyBorder="1" applyAlignment="1">
      <alignment horizontal="center" vertical="center"/>
    </xf>
    <xf numFmtId="0" fontId="10" fillId="2" borderId="31" xfId="8" quotePrefix="1" applyFont="1" applyFill="1" applyBorder="1" applyAlignment="1">
      <alignment horizontal="center" vertical="center"/>
    </xf>
    <xf numFmtId="0" fontId="10" fillId="0" borderId="59" xfId="8" quotePrefix="1" applyFont="1" applyBorder="1" applyAlignment="1">
      <alignment horizontal="center" vertical="center" wrapText="1"/>
    </xf>
    <xf numFmtId="0" fontId="10" fillId="2" borderId="59" xfId="7" quotePrefix="1" applyFont="1" applyFill="1" applyBorder="1" applyAlignment="1">
      <alignment horizontal="center" vertical="center"/>
    </xf>
    <xf numFmtId="0" fontId="10" fillId="2" borderId="57" xfId="7" quotePrefix="1" applyFont="1" applyFill="1" applyBorder="1" applyAlignment="1">
      <alignment horizontal="center" vertical="center"/>
    </xf>
    <xf numFmtId="0" fontId="3" fillId="0" borderId="16" xfId="7" applyBorder="1" applyAlignment="1">
      <alignment vertical="center"/>
    </xf>
    <xf numFmtId="0" fontId="3" fillId="0" borderId="0" xfId="7" applyAlignment="1">
      <alignment vertical="center"/>
    </xf>
    <xf numFmtId="0" fontId="3" fillId="0" borderId="8" xfId="7" applyBorder="1" applyAlignment="1">
      <alignment vertical="center"/>
    </xf>
    <xf numFmtId="0" fontId="20" fillId="0" borderId="16" xfId="7" applyFont="1" applyBorder="1" applyAlignment="1">
      <alignment vertical="center"/>
    </xf>
    <xf numFmtId="0" fontId="20" fillId="0" borderId="0" xfId="7" applyFont="1" applyAlignment="1">
      <alignment vertical="center"/>
    </xf>
    <xf numFmtId="0" fontId="20" fillId="0" borderId="8" xfId="7" applyFont="1" applyBorder="1" applyAlignment="1">
      <alignment vertical="center"/>
    </xf>
    <xf numFmtId="0" fontId="3" fillId="0" borderId="0" xfId="7" applyAlignment="1">
      <alignment horizontal="left"/>
    </xf>
    <xf numFmtId="0" fontId="10" fillId="6" borderId="62" xfId="8" quotePrefix="1" applyFont="1" applyFill="1" applyBorder="1" applyAlignment="1">
      <alignment horizontal="center" vertical="center" shrinkToFit="1"/>
    </xf>
    <xf numFmtId="0" fontId="10" fillId="6" borderId="63" xfId="8" quotePrefix="1" applyFont="1" applyFill="1" applyBorder="1" applyAlignment="1">
      <alignment horizontal="center" vertical="center" shrinkToFit="1"/>
    </xf>
    <xf numFmtId="0" fontId="10" fillId="6" borderId="64" xfId="8" quotePrefix="1" applyFont="1" applyFill="1" applyBorder="1" applyAlignment="1">
      <alignment horizontal="center" vertical="center" shrinkToFit="1"/>
    </xf>
    <xf numFmtId="0" fontId="3" fillId="0" borderId="0" xfId="7" applyAlignment="1">
      <alignment horizontal="left" vertical="center"/>
    </xf>
    <xf numFmtId="0" fontId="3" fillId="0" borderId="27" xfId="8" applyFont="1" applyBorder="1" applyAlignment="1">
      <alignment vertical="center" shrinkToFit="1"/>
    </xf>
    <xf numFmtId="0" fontId="3" fillId="0" borderId="27" xfId="0" applyFont="1" applyBorder="1" applyAlignment="1">
      <alignment vertical="center"/>
    </xf>
    <xf numFmtId="0" fontId="3" fillId="0" borderId="45" xfId="0" quotePrefix="1" applyFont="1" applyBorder="1" applyAlignment="1">
      <alignment vertical="center" wrapText="1"/>
    </xf>
    <xf numFmtId="0" fontId="3" fillId="0" borderId="45" xfId="0" applyFont="1" applyBorder="1" applyAlignment="1">
      <alignment vertical="center" wrapText="1"/>
    </xf>
    <xf numFmtId="0" fontId="3" fillId="0" borderId="70" xfId="0" applyFont="1" applyBorder="1" applyAlignment="1">
      <alignment vertical="center"/>
    </xf>
    <xf numFmtId="0" fontId="3" fillId="0" borderId="27" xfId="0" quotePrefix="1" applyFont="1" applyBorder="1" applyAlignment="1">
      <alignment vertical="center"/>
    </xf>
    <xf numFmtId="0" fontId="3" fillId="0" borderId="71" xfId="0" applyFont="1" applyBorder="1" applyAlignment="1">
      <alignment vertical="center" wrapText="1"/>
    </xf>
    <xf numFmtId="0" fontId="3" fillId="0" borderId="45" xfId="0" applyFont="1" applyBorder="1" applyAlignment="1">
      <alignment vertical="center" shrinkToFit="1"/>
    </xf>
    <xf numFmtId="0" fontId="3" fillId="0" borderId="45" xfId="0" quotePrefix="1" applyFont="1" applyBorder="1" applyAlignment="1">
      <alignment vertical="center"/>
    </xf>
    <xf numFmtId="0" fontId="3" fillId="0" borderId="45" xfId="0" applyFont="1" applyBorder="1" applyAlignment="1">
      <alignment vertical="center"/>
    </xf>
    <xf numFmtId="0" fontId="3" fillId="0" borderId="41" xfId="0" applyFont="1" applyBorder="1" applyAlignment="1">
      <alignment vertical="center" wrapText="1"/>
    </xf>
    <xf numFmtId="0" fontId="3" fillId="0" borderId="15" xfId="0" applyFont="1" applyBorder="1" applyAlignment="1">
      <alignment vertical="center"/>
    </xf>
    <xf numFmtId="0" fontId="3" fillId="0" borderId="18" xfId="0" applyFont="1" applyBorder="1" applyAlignment="1">
      <alignment vertical="center" wrapText="1"/>
    </xf>
    <xf numFmtId="0" fontId="0" fillId="4" borderId="0" xfId="0" applyFill="1"/>
    <xf numFmtId="0" fontId="22" fillId="0" borderId="0" xfId="3" quotePrefix="1" applyFont="1">
      <alignment vertical="center"/>
    </xf>
    <xf numFmtId="0" fontId="24" fillId="0" borderId="0" xfId="7" applyFont="1" applyAlignment="1">
      <alignment vertical="center" wrapText="1" shrinkToFit="1"/>
    </xf>
    <xf numFmtId="0" fontId="25" fillId="0" borderId="0" xfId="14" applyFont="1"/>
    <xf numFmtId="0" fontId="27" fillId="0" borderId="0" xfId="7" applyFont="1" applyAlignment="1">
      <alignment vertical="center"/>
    </xf>
    <xf numFmtId="0" fontId="26" fillId="0" borderId="0" xfId="7" applyFont="1" applyAlignment="1">
      <alignment vertical="center"/>
    </xf>
    <xf numFmtId="0" fontId="26" fillId="0" borderId="0" xfId="14" applyFont="1" applyAlignment="1">
      <alignment horizontal="left" vertical="center"/>
    </xf>
    <xf numFmtId="0" fontId="24" fillId="0" borderId="0" xfId="14" applyFont="1" applyAlignment="1">
      <alignment horizontal="left"/>
    </xf>
    <xf numFmtId="0" fontId="24" fillId="0" borderId="0" xfId="3" applyFont="1" applyAlignment="1">
      <alignment horizontal="center" vertical="center"/>
    </xf>
    <xf numFmtId="0" fontId="26" fillId="9" borderId="2" xfId="3" applyFont="1" applyFill="1" applyBorder="1">
      <alignment vertical="center"/>
    </xf>
    <xf numFmtId="0" fontId="26" fillId="9" borderId="59" xfId="3" applyFont="1" applyFill="1" applyBorder="1" applyAlignment="1">
      <alignment horizontal="center" vertical="center"/>
    </xf>
    <xf numFmtId="0" fontId="26" fillId="9" borderId="59" xfId="3" quotePrefix="1" applyFont="1" applyFill="1" applyBorder="1" applyAlignment="1">
      <alignment horizontal="center" vertical="center" wrapText="1"/>
    </xf>
    <xf numFmtId="0" fontId="26" fillId="9" borderId="59" xfId="3" quotePrefix="1" applyFont="1" applyFill="1" applyBorder="1" applyAlignment="1">
      <alignment horizontal="center" vertical="center" shrinkToFit="1"/>
    </xf>
    <xf numFmtId="0" fontId="26" fillId="9" borderId="88" xfId="3" applyFont="1" applyFill="1" applyBorder="1">
      <alignment vertical="center"/>
    </xf>
    <xf numFmtId="0" fontId="26" fillId="9" borderId="59" xfId="3" applyFont="1" applyFill="1" applyBorder="1" applyAlignment="1">
      <alignment horizontal="center" vertical="center" shrinkToFit="1"/>
    </xf>
    <xf numFmtId="0" fontId="26" fillId="9" borderId="87" xfId="3" applyFont="1" applyFill="1" applyBorder="1">
      <alignment vertical="center"/>
    </xf>
    <xf numFmtId="0" fontId="26" fillId="9" borderId="89" xfId="3" applyFont="1" applyFill="1" applyBorder="1" applyAlignment="1">
      <alignment horizontal="center" vertical="center"/>
    </xf>
    <xf numFmtId="0" fontId="26" fillId="0" borderId="82" xfId="3" applyFont="1" applyBorder="1" applyAlignment="1">
      <alignment horizontal="center" vertical="center"/>
    </xf>
    <xf numFmtId="0" fontId="26" fillId="9" borderId="88" xfId="3" applyFont="1" applyFill="1" applyBorder="1" applyAlignment="1">
      <alignment horizontal="center" vertical="center"/>
    </xf>
    <xf numFmtId="0" fontId="26" fillId="0" borderId="2" xfId="3" applyFont="1" applyBorder="1" applyAlignment="1">
      <alignment horizontal="center" vertical="center"/>
    </xf>
    <xf numFmtId="0" fontId="24" fillId="0" borderId="0" xfId="7" applyFont="1" applyAlignment="1">
      <alignment vertical="center"/>
    </xf>
    <xf numFmtId="0" fontId="26" fillId="0" borderId="0" xfId="14" applyFont="1"/>
    <xf numFmtId="0" fontId="25" fillId="0" borderId="0" xfId="14" applyFont="1" applyAlignment="1">
      <alignment shrinkToFit="1"/>
    </xf>
    <xf numFmtId="0" fontId="24" fillId="0" borderId="0" xfId="14" applyFont="1"/>
    <xf numFmtId="0" fontId="24" fillId="0" borderId="0" xfId="14" applyFont="1" applyAlignment="1">
      <alignment shrinkToFit="1"/>
    </xf>
    <xf numFmtId="0" fontId="25" fillId="7" borderId="59" xfId="3" applyFont="1" applyFill="1" applyBorder="1" applyAlignment="1">
      <alignment horizontal="center" vertical="center"/>
    </xf>
    <xf numFmtId="0" fontId="25" fillId="7" borderId="80" xfId="3" applyFont="1" applyFill="1" applyBorder="1" applyAlignment="1">
      <alignment horizontal="center" vertical="center"/>
    </xf>
    <xf numFmtId="0" fontId="25" fillId="0" borderId="2" xfId="3" applyFont="1" applyBorder="1" applyAlignment="1">
      <alignment horizontal="center" vertical="center"/>
    </xf>
    <xf numFmtId="0" fontId="28" fillId="0" borderId="0" xfId="6" quotePrefix="1" applyFont="1" applyAlignment="1">
      <alignment horizontal="left" vertical="center"/>
    </xf>
    <xf numFmtId="0" fontId="28" fillId="0" borderId="0" xfId="7" applyFont="1" applyAlignment="1">
      <alignment vertical="center"/>
    </xf>
    <xf numFmtId="0" fontId="28" fillId="0" borderId="0" xfId="6" applyFont="1" applyAlignment="1">
      <alignment vertical="center"/>
    </xf>
    <xf numFmtId="0" fontId="28" fillId="0" borderId="0" xfId="6" quotePrefix="1" applyFont="1" applyAlignment="1">
      <alignment horizontal="center" vertical="center" shrinkToFit="1"/>
    </xf>
    <xf numFmtId="0" fontId="28" fillId="0" borderId="0" xfId="14" applyFont="1" applyAlignment="1">
      <alignment horizontal="left" vertical="center"/>
    </xf>
    <xf numFmtId="0" fontId="28" fillId="0" borderId="0" xfId="0" quotePrefix="1" applyFont="1" applyAlignment="1">
      <alignment vertical="center"/>
    </xf>
    <xf numFmtId="0" fontId="24" fillId="0" borderId="0" xfId="3" applyFont="1">
      <alignment vertical="center"/>
    </xf>
    <xf numFmtId="0" fontId="24" fillId="0" borderId="0" xfId="3" applyFont="1" applyAlignment="1">
      <alignment vertical="top"/>
    </xf>
    <xf numFmtId="0" fontId="24" fillId="0" borderId="0" xfId="3" quotePrefix="1" applyFont="1" applyAlignment="1">
      <alignment horizontal="left" vertical="center"/>
    </xf>
    <xf numFmtId="178" fontId="24" fillId="0" borderId="0" xfId="3" quotePrefix="1" applyNumberFormat="1" applyFont="1" applyAlignment="1">
      <alignment horizontal="center" vertical="center"/>
    </xf>
    <xf numFmtId="0" fontId="24" fillId="0" borderId="0" xfId="3" quotePrefix="1" applyFont="1" applyAlignment="1">
      <alignment horizontal="center" vertical="center"/>
    </xf>
    <xf numFmtId="0" fontId="24" fillId="0" borderId="0" xfId="3" quotePrefix="1" applyFont="1" applyAlignment="1">
      <alignment horizontal="center" vertical="center" shrinkToFit="1"/>
    </xf>
    <xf numFmtId="0" fontId="24" fillId="0" borderId="0" xfId="3" quotePrefix="1" applyFont="1">
      <alignment vertical="center"/>
    </xf>
    <xf numFmtId="0" fontId="24" fillId="0" borderId="0" xfId="3" quotePrefix="1" applyFont="1" applyAlignment="1">
      <alignment vertical="center" shrinkToFit="1"/>
    </xf>
    <xf numFmtId="0" fontId="31" fillId="0" borderId="0" xfId="9" applyFont="1" applyAlignment="1">
      <alignment vertical="center" shrinkToFit="1"/>
    </xf>
    <xf numFmtId="0" fontId="24" fillId="0" borderId="0" xfId="3" quotePrefix="1" applyFont="1" applyAlignment="1">
      <alignment horizontal="right" vertical="center"/>
    </xf>
    <xf numFmtId="0" fontId="24" fillId="0" borderId="0" xfId="9" applyFont="1" applyAlignment="1">
      <alignment horizontal="center" vertical="center"/>
    </xf>
    <xf numFmtId="177" fontId="24" fillId="0" borderId="0" xfId="9" quotePrefix="1" applyNumberFormat="1" applyFont="1" applyAlignment="1">
      <alignment horizontal="center" vertical="center"/>
    </xf>
    <xf numFmtId="0" fontId="24" fillId="0" borderId="0" xfId="9" quotePrefix="1" applyFont="1" applyAlignment="1">
      <alignment horizontal="center" vertical="center"/>
    </xf>
    <xf numFmtId="0" fontId="24" fillId="0" borderId="0" xfId="5" applyFont="1">
      <alignment vertical="center"/>
    </xf>
    <xf numFmtId="0" fontId="24" fillId="9" borderId="2" xfId="3" applyFont="1" applyFill="1" applyBorder="1">
      <alignment vertical="center"/>
    </xf>
    <xf numFmtId="0" fontId="24" fillId="9" borderId="59" xfId="3" quotePrefix="1" applyFont="1" applyFill="1" applyBorder="1" applyAlignment="1">
      <alignment horizontal="center" vertical="center" wrapText="1"/>
    </xf>
    <xf numFmtId="0" fontId="24" fillId="9" borderId="59" xfId="3" applyFont="1" applyFill="1" applyBorder="1" applyAlignment="1">
      <alignment horizontal="center" vertical="center"/>
    </xf>
    <xf numFmtId="0" fontId="24" fillId="8" borderId="59" xfId="3" applyFont="1" applyFill="1" applyBorder="1" applyAlignment="1">
      <alignment horizontal="center" vertical="center"/>
    </xf>
    <xf numFmtId="0" fontId="24" fillId="0" borderId="0" xfId="3" applyFont="1" applyAlignment="1">
      <alignment horizontal="right" vertical="center"/>
    </xf>
    <xf numFmtId="38" fontId="24" fillId="0" borderId="0" xfId="1" quotePrefix="1" applyFont="1" applyAlignment="1">
      <alignment vertical="center" shrinkToFit="1"/>
    </xf>
    <xf numFmtId="0" fontId="24" fillId="0" borderId="0" xfId="3" applyFont="1" applyAlignment="1">
      <alignment horizontal="left" vertical="center"/>
    </xf>
    <xf numFmtId="38" fontId="24" fillId="0" borderId="0" xfId="1" applyFont="1" applyAlignment="1">
      <alignment horizontal="right" vertical="center"/>
    </xf>
    <xf numFmtId="38" fontId="24" fillId="0" borderId="0" xfId="1" applyFont="1" applyFill="1" applyBorder="1" applyAlignment="1">
      <alignment horizontal="right" vertical="center" shrinkToFit="1"/>
    </xf>
    <xf numFmtId="38" fontId="24" fillId="0" borderId="0" xfId="1" applyFont="1" applyFill="1" applyAlignment="1">
      <alignment horizontal="right" vertical="center" shrinkToFit="1"/>
    </xf>
    <xf numFmtId="0" fontId="24" fillId="0" borderId="0" xfId="3" quotePrefix="1" applyFont="1" applyAlignment="1">
      <alignment horizontal="left" vertical="center" shrinkToFit="1"/>
    </xf>
    <xf numFmtId="0" fontId="24" fillId="0" borderId="0" xfId="9" applyFont="1" applyAlignment="1">
      <alignment vertical="top"/>
    </xf>
    <xf numFmtId="0" fontId="32" fillId="0" borderId="0" xfId="9" applyFont="1" applyAlignment="1">
      <alignment horizontal="right" vertical="top"/>
    </xf>
    <xf numFmtId="0" fontId="24" fillId="0" borderId="81" xfId="3" applyFont="1" applyBorder="1" applyAlignment="1">
      <alignment horizontal="center" vertical="center"/>
    </xf>
    <xf numFmtId="0" fontId="24" fillId="0" borderId="82" xfId="3" applyFont="1" applyBorder="1" applyAlignment="1">
      <alignment horizontal="center" vertical="center"/>
    </xf>
    <xf numFmtId="0" fontId="24" fillId="9" borderId="80" xfId="3" quotePrefix="1" applyFont="1" applyFill="1" applyBorder="1" applyAlignment="1">
      <alignment horizontal="center" vertical="center" wrapText="1"/>
    </xf>
    <xf numFmtId="0" fontId="24" fillId="8" borderId="80" xfId="3" applyFont="1" applyFill="1" applyBorder="1" applyAlignment="1">
      <alignment horizontal="center" vertical="center"/>
    </xf>
    <xf numFmtId="0" fontId="24" fillId="9" borderId="89" xfId="3" applyFont="1" applyFill="1" applyBorder="1" applyAlignment="1">
      <alignment horizontal="center" vertical="center"/>
    </xf>
    <xf numFmtId="0" fontId="24" fillId="8" borderId="89" xfId="3" applyFont="1" applyFill="1" applyBorder="1" applyAlignment="1">
      <alignment horizontal="center" vertical="center"/>
    </xf>
    <xf numFmtId="0" fontId="24" fillId="9" borderId="89" xfId="3" quotePrefix="1" applyFont="1" applyFill="1" applyBorder="1" applyAlignment="1">
      <alignment horizontal="center" vertical="center" wrapText="1"/>
    </xf>
    <xf numFmtId="0" fontId="28" fillId="6" borderId="80" xfId="3" applyFont="1" applyFill="1" applyBorder="1" applyAlignment="1">
      <alignment horizontal="center" vertical="center"/>
    </xf>
    <xf numFmtId="0" fontId="28" fillId="6" borderId="81" xfId="3" applyFont="1" applyFill="1" applyBorder="1" applyAlignment="1">
      <alignment horizontal="center" vertical="center"/>
    </xf>
    <xf numFmtId="0" fontId="34" fillId="8" borderId="91" xfId="3" applyFont="1" applyFill="1" applyBorder="1" applyAlignment="1">
      <alignment horizontal="center" vertical="center"/>
    </xf>
    <xf numFmtId="179" fontId="28" fillId="8" borderId="5" xfId="3" applyNumberFormat="1" applyFont="1" applyFill="1" applyBorder="1" applyAlignment="1">
      <alignment horizontal="center" vertical="center"/>
    </xf>
    <xf numFmtId="179" fontId="34" fillId="8" borderId="5" xfId="3" applyNumberFormat="1" applyFont="1" applyFill="1" applyBorder="1" applyAlignment="1">
      <alignment horizontal="center" vertical="center"/>
    </xf>
    <xf numFmtId="179" fontId="34" fillId="6" borderId="5" xfId="3" applyNumberFormat="1" applyFont="1" applyFill="1" applyBorder="1" applyAlignment="1">
      <alignment horizontal="center" vertical="center"/>
    </xf>
    <xf numFmtId="0" fontId="28" fillId="0" borderId="0" xfId="3" applyFont="1">
      <alignment vertical="center"/>
    </xf>
    <xf numFmtId="0" fontId="28" fillId="0" borderId="0" xfId="3" applyFont="1" applyAlignment="1">
      <alignment horizontal="center" vertical="center"/>
    </xf>
    <xf numFmtId="0" fontId="28" fillId="0" borderId="0" xfId="3" quotePrefix="1" applyFont="1" applyAlignment="1">
      <alignment horizontal="left" vertical="center"/>
    </xf>
    <xf numFmtId="0" fontId="28" fillId="0" borderId="0" xfId="3" applyFont="1" applyAlignment="1">
      <alignment horizontal="right" vertical="center"/>
    </xf>
    <xf numFmtId="0" fontId="28" fillId="0" borderId="0" xfId="11" applyFont="1" applyAlignment="1">
      <alignment vertical="center"/>
    </xf>
    <xf numFmtId="0" fontId="28" fillId="0" borderId="0" xfId="12" quotePrefix="1" applyFont="1" applyAlignment="1">
      <alignment horizontal="left" vertical="center"/>
    </xf>
    <xf numFmtId="0" fontId="28" fillId="0" borderId="0" xfId="12" applyFont="1">
      <alignment vertical="center"/>
    </xf>
    <xf numFmtId="0" fontId="28" fillId="0" borderId="0" xfId="12" quotePrefix="1" applyFont="1" applyAlignment="1">
      <alignment horizontal="center" vertical="center"/>
    </xf>
    <xf numFmtId="0" fontId="24" fillId="0" borderId="2" xfId="3" applyFont="1" applyBorder="1" applyAlignment="1">
      <alignment horizontal="center" vertical="center"/>
    </xf>
    <xf numFmtId="0" fontId="28" fillId="0" borderId="0" xfId="14" applyFont="1"/>
    <xf numFmtId="0" fontId="28" fillId="0" borderId="4" xfId="14" applyFont="1" applyBorder="1" applyAlignment="1">
      <alignment shrinkToFit="1"/>
    </xf>
    <xf numFmtId="0" fontId="28" fillId="0" borderId="0" xfId="14" applyFont="1" applyAlignment="1">
      <alignment shrinkToFit="1"/>
    </xf>
    <xf numFmtId="0" fontId="28" fillId="9" borderId="9" xfId="14" quotePrefix="1" applyFont="1" applyFill="1" applyBorder="1" applyAlignment="1">
      <alignment horizontal="center" vertical="center" wrapText="1"/>
    </xf>
    <xf numFmtId="0" fontId="28" fillId="9" borderId="13" xfId="7" quotePrefix="1" applyFont="1" applyFill="1" applyBorder="1" applyAlignment="1">
      <alignment horizontal="center" vertical="center"/>
    </xf>
    <xf numFmtId="0" fontId="28" fillId="9" borderId="9" xfId="7" quotePrefix="1" applyFont="1" applyFill="1" applyBorder="1" applyAlignment="1">
      <alignment horizontal="center" vertical="center"/>
    </xf>
    <xf numFmtId="0" fontId="28" fillId="9" borderId="27" xfId="14" quotePrefix="1" applyFont="1" applyFill="1" applyBorder="1" applyAlignment="1">
      <alignment horizontal="center" vertical="center" wrapText="1"/>
    </xf>
    <xf numFmtId="0" fontId="28" fillId="9" borderId="15" xfId="7" quotePrefix="1" applyFont="1" applyFill="1" applyBorder="1" applyAlignment="1">
      <alignment horizontal="center" vertical="center" shrinkToFit="1"/>
    </xf>
    <xf numFmtId="0" fontId="26" fillId="9" borderId="97" xfId="3" quotePrefix="1" applyFont="1" applyFill="1" applyBorder="1" applyAlignment="1">
      <alignment horizontal="center" vertical="center" shrinkToFit="1"/>
    </xf>
    <xf numFmtId="0" fontId="25" fillId="7" borderId="97" xfId="3" applyFont="1" applyFill="1" applyBorder="1" applyAlignment="1">
      <alignment horizontal="center" vertical="center"/>
    </xf>
    <xf numFmtId="0" fontId="25" fillId="7" borderId="98" xfId="3" applyFont="1" applyFill="1" applyBorder="1" applyAlignment="1">
      <alignment horizontal="center" vertical="center"/>
    </xf>
    <xf numFmtId="0" fontId="26" fillId="9" borderId="80" xfId="3" applyFont="1" applyFill="1" applyBorder="1" applyAlignment="1">
      <alignment horizontal="center" vertical="center" shrinkToFit="1"/>
    </xf>
    <xf numFmtId="0" fontId="26" fillId="9" borderId="89" xfId="3" applyFont="1" applyFill="1" applyBorder="1" applyAlignment="1">
      <alignment horizontal="center" vertical="center" shrinkToFit="1"/>
    </xf>
    <xf numFmtId="0" fontId="25" fillId="7" borderId="89" xfId="3" applyFont="1" applyFill="1" applyBorder="1" applyAlignment="1">
      <alignment horizontal="center" vertical="center"/>
    </xf>
    <xf numFmtId="0" fontId="22" fillId="0" borderId="0" xfId="14" applyFont="1"/>
    <xf numFmtId="0" fontId="22" fillId="9" borderId="14" xfId="14" applyFont="1" applyFill="1" applyBorder="1" applyAlignment="1">
      <alignment horizontal="center" vertical="center"/>
    </xf>
    <xf numFmtId="0" fontId="22" fillId="6" borderId="27" xfId="14" quotePrefix="1" applyFont="1" applyFill="1" applyBorder="1" applyAlignment="1">
      <alignment horizontal="center" vertical="center"/>
    </xf>
    <xf numFmtId="0" fontId="22" fillId="6" borderId="27" xfId="14" quotePrefix="1" applyFont="1" applyFill="1" applyBorder="1" applyAlignment="1">
      <alignment horizontal="center" vertical="center" shrinkToFit="1"/>
    </xf>
    <xf numFmtId="0" fontId="22" fillId="6" borderId="48" xfId="8" quotePrefix="1" applyFont="1" applyFill="1" applyBorder="1" applyAlignment="1">
      <alignment horizontal="center" vertical="center" shrinkToFit="1"/>
    </xf>
    <xf numFmtId="0" fontId="22" fillId="0" borderId="0" xfId="7" applyFont="1" applyAlignment="1">
      <alignment vertical="center"/>
    </xf>
    <xf numFmtId="0" fontId="22" fillId="0" borderId="0" xfId="14" applyFont="1" applyAlignment="1">
      <alignment horizontal="left"/>
    </xf>
    <xf numFmtId="0" fontId="22" fillId="6" borderId="11" xfId="14" quotePrefix="1" applyFont="1" applyFill="1" applyBorder="1" applyAlignment="1">
      <alignment horizontal="center" vertical="center"/>
    </xf>
    <xf numFmtId="0" fontId="22" fillId="6" borderId="11" xfId="14" quotePrefix="1" applyFont="1" applyFill="1" applyBorder="1" applyAlignment="1">
      <alignment horizontal="center" vertical="center" shrinkToFit="1"/>
    </xf>
    <xf numFmtId="0" fontId="22" fillId="6" borderId="21" xfId="8" quotePrefix="1" applyFont="1" applyFill="1" applyBorder="1" applyAlignment="1">
      <alignment horizontal="center" vertical="center" shrinkToFit="1"/>
    </xf>
    <xf numFmtId="0" fontId="22" fillId="0" borderId="0" xfId="14" applyFont="1" applyAlignment="1">
      <alignment shrinkToFit="1"/>
    </xf>
    <xf numFmtId="0" fontId="27" fillId="0" borderId="0" xfId="6" quotePrefix="1" applyFont="1" applyAlignment="1">
      <alignment horizontal="center" vertical="center"/>
    </xf>
    <xf numFmtId="0" fontId="27" fillId="0" borderId="0" xfId="6" quotePrefix="1" applyFont="1" applyAlignment="1">
      <alignment vertical="center"/>
    </xf>
    <xf numFmtId="0" fontId="27" fillId="0" borderId="0" xfId="6" applyFont="1" applyAlignment="1">
      <alignment vertical="center"/>
    </xf>
    <xf numFmtId="0" fontId="27" fillId="0" borderId="0" xfId="6" quotePrefix="1" applyFont="1" applyAlignment="1">
      <alignment horizontal="center" vertical="center" shrinkToFit="1"/>
    </xf>
    <xf numFmtId="0" fontId="27" fillId="0" borderId="0" xfId="0" applyFont="1" applyAlignment="1">
      <alignment vertical="center"/>
    </xf>
    <xf numFmtId="0" fontId="27" fillId="0" borderId="0" xfId="14" applyFont="1" applyAlignment="1">
      <alignment vertical="center"/>
    </xf>
    <xf numFmtId="0" fontId="27" fillId="0" borderId="0" xfId="14" applyFont="1" applyAlignment="1">
      <alignment horizontal="left" vertical="center"/>
    </xf>
    <xf numFmtId="38" fontId="28" fillId="0" borderId="0" xfId="1" quotePrefix="1" applyFont="1" applyAlignment="1">
      <alignment horizontal="right" vertical="center" shrinkToFit="1"/>
    </xf>
    <xf numFmtId="38" fontId="28" fillId="0" borderId="0" xfId="1" quotePrefix="1" applyFont="1" applyFill="1" applyBorder="1" applyAlignment="1">
      <alignment horizontal="right" vertical="center" shrinkToFit="1"/>
    </xf>
    <xf numFmtId="0" fontId="36" fillId="0" borderId="0" xfId="0" quotePrefix="1" applyFont="1" applyAlignment="1">
      <alignment horizontal="left" vertical="center"/>
    </xf>
    <xf numFmtId="0" fontId="37" fillId="0" borderId="0" xfId="0" quotePrefix="1" applyFont="1" applyAlignment="1">
      <alignment horizontal="left" vertical="center"/>
    </xf>
    <xf numFmtId="0" fontId="23" fillId="2" borderId="99" xfId="14" applyFont="1" applyFill="1" applyBorder="1" applyAlignment="1">
      <alignment horizontal="center" vertical="center"/>
    </xf>
    <xf numFmtId="0" fontId="23" fillId="2" borderId="101" xfId="14" applyFont="1" applyFill="1" applyBorder="1" applyAlignment="1">
      <alignment horizontal="center" vertical="center"/>
    </xf>
    <xf numFmtId="0" fontId="28" fillId="9" borderId="100" xfId="14" quotePrefix="1" applyFont="1" applyFill="1" applyBorder="1" applyAlignment="1">
      <alignment horizontal="center" vertical="center" shrinkToFit="1"/>
    </xf>
    <xf numFmtId="0" fontId="27" fillId="0" borderId="0" xfId="3" quotePrefix="1" applyFont="1" applyAlignment="1">
      <alignment horizontal="center" vertical="center" shrinkToFit="1"/>
    </xf>
    <xf numFmtId="0" fontId="27" fillId="0" borderId="0" xfId="3" quotePrefix="1" applyFont="1">
      <alignment vertical="center"/>
    </xf>
    <xf numFmtId="0" fontId="27" fillId="0" borderId="0" xfId="13" applyFont="1">
      <alignment vertical="center"/>
    </xf>
    <xf numFmtId="0" fontId="22" fillId="6" borderId="74" xfId="14" quotePrefix="1" applyFont="1" applyFill="1" applyBorder="1" applyAlignment="1">
      <alignment horizontal="center" vertical="center" shrinkToFit="1"/>
    </xf>
    <xf numFmtId="0" fontId="22" fillId="6" borderId="63" xfId="8" quotePrefix="1" applyFont="1" applyFill="1" applyBorder="1" applyAlignment="1">
      <alignment horizontal="center" vertical="center" shrinkToFit="1"/>
    </xf>
    <xf numFmtId="0" fontId="22" fillId="6" borderId="64" xfId="8" quotePrefix="1" applyFont="1" applyFill="1" applyBorder="1" applyAlignment="1">
      <alignment horizontal="center" vertical="center" shrinkToFit="1"/>
    </xf>
    <xf numFmtId="180" fontId="25" fillId="7" borderId="97" xfId="3" applyNumberFormat="1" applyFont="1" applyFill="1" applyBorder="1" applyAlignment="1">
      <alignment horizontal="center" vertical="center"/>
    </xf>
    <xf numFmtId="0" fontId="26" fillId="9" borderId="81" xfId="3" quotePrefix="1" applyFont="1" applyFill="1" applyBorder="1" applyAlignment="1">
      <alignment horizontal="center" vertical="center" shrinkToFit="1"/>
    </xf>
    <xf numFmtId="0" fontId="23" fillId="2" borderId="70" xfId="14" quotePrefix="1" applyFont="1" applyFill="1" applyBorder="1" applyAlignment="1">
      <alignment horizontal="center" vertical="center"/>
    </xf>
    <xf numFmtId="0" fontId="23" fillId="2" borderId="105" xfId="14" quotePrefix="1" applyFont="1" applyFill="1" applyBorder="1" applyAlignment="1">
      <alignment horizontal="center" vertical="center"/>
    </xf>
    <xf numFmtId="0" fontId="23" fillId="2" borderId="106" xfId="14" applyFont="1" applyFill="1" applyBorder="1" applyAlignment="1">
      <alignment horizontal="center" vertical="center"/>
    </xf>
    <xf numFmtId="0" fontId="23" fillId="2" borderId="104" xfId="14" applyFont="1" applyFill="1" applyBorder="1" applyAlignment="1">
      <alignment horizontal="center" vertical="center"/>
    </xf>
    <xf numFmtId="0" fontId="23" fillId="2" borderId="107" xfId="14" quotePrefix="1" applyFont="1" applyFill="1" applyBorder="1" applyAlignment="1">
      <alignment horizontal="center" vertical="center"/>
    </xf>
    <xf numFmtId="0" fontId="23" fillId="2" borderId="108" xfId="14" quotePrefix="1" applyFont="1" applyFill="1" applyBorder="1" applyAlignment="1">
      <alignment horizontal="center" vertical="center"/>
    </xf>
    <xf numFmtId="0" fontId="28" fillId="9" borderId="0" xfId="14" quotePrefix="1" applyFont="1" applyFill="1" applyBorder="1" applyAlignment="1">
      <alignment vertical="center" wrapText="1"/>
    </xf>
    <xf numFmtId="0" fontId="28" fillId="9" borderId="11" xfId="14" quotePrefix="1" applyFont="1" applyFill="1" applyBorder="1" applyAlignment="1">
      <alignment horizontal="center" vertical="center" shrinkToFit="1"/>
    </xf>
    <xf numFmtId="0" fontId="28" fillId="9" borderId="93" xfId="7" quotePrefix="1" applyFont="1" applyFill="1" applyBorder="1" applyAlignment="1">
      <alignment horizontal="center" vertical="center"/>
    </xf>
    <xf numFmtId="0" fontId="28" fillId="9" borderId="11" xfId="7" quotePrefix="1" applyFont="1" applyFill="1" applyBorder="1" applyAlignment="1">
      <alignment horizontal="center" vertical="center"/>
    </xf>
    <xf numFmtId="0" fontId="35" fillId="0" borderId="0" xfId="6" quotePrefix="1" applyFont="1" applyAlignment="1">
      <alignment horizontal="center" vertical="center"/>
    </xf>
    <xf numFmtId="0" fontId="35" fillId="0" borderId="0" xfId="6" quotePrefix="1" applyFont="1" applyAlignment="1">
      <alignment vertical="center"/>
    </xf>
    <xf numFmtId="0" fontId="35" fillId="0" borderId="0" xfId="0" applyFont="1" applyAlignment="1">
      <alignment vertical="center"/>
    </xf>
    <xf numFmtId="0" fontId="24" fillId="0" borderId="0" xfId="3" quotePrefix="1" applyFont="1" applyAlignment="1">
      <alignment horizontal="distributed" vertical="center"/>
    </xf>
    <xf numFmtId="0" fontId="28" fillId="9" borderId="80" xfId="11" applyFont="1" applyFill="1" applyBorder="1" applyAlignment="1">
      <alignment horizontal="center" vertical="center"/>
    </xf>
    <xf numFmtId="0" fontId="28" fillId="9" borderId="81" xfId="11" applyFont="1" applyFill="1" applyBorder="1" applyAlignment="1">
      <alignment horizontal="center" vertical="center"/>
    </xf>
    <xf numFmtId="0" fontId="28" fillId="9" borderId="82" xfId="11" applyFont="1" applyFill="1" applyBorder="1" applyAlignment="1">
      <alignment horizontal="center" vertical="center"/>
    </xf>
    <xf numFmtId="38" fontId="34" fillId="8" borderId="24" xfId="1" applyFont="1" applyFill="1" applyBorder="1" applyAlignment="1">
      <alignment horizontal="right" vertical="center" shrinkToFit="1"/>
    </xf>
    <xf numFmtId="38" fontId="34" fillId="8" borderId="25" xfId="1" applyFont="1" applyFill="1" applyBorder="1" applyAlignment="1">
      <alignment horizontal="right" vertical="center" shrinkToFit="1"/>
    </xf>
    <xf numFmtId="0" fontId="28" fillId="4" borderId="80" xfId="11" applyFont="1" applyFill="1" applyBorder="1" applyAlignment="1">
      <alignment horizontal="center" vertical="center"/>
    </xf>
    <xf numFmtId="0" fontId="28" fillId="4" borderId="81" xfId="11" applyFont="1" applyFill="1" applyBorder="1" applyAlignment="1">
      <alignment horizontal="center" vertical="center"/>
    </xf>
    <xf numFmtId="0" fontId="28" fillId="4" borderId="82" xfId="11" applyFont="1" applyFill="1" applyBorder="1" applyAlignment="1">
      <alignment horizontal="center" vertical="center"/>
    </xf>
    <xf numFmtId="0" fontId="28" fillId="0" borderId="0" xfId="3" applyFont="1" applyAlignment="1">
      <alignment horizontal="right" vertical="center"/>
    </xf>
    <xf numFmtId="0" fontId="28" fillId="0" borderId="44" xfId="3" applyFont="1" applyBorder="1" applyAlignment="1">
      <alignment horizontal="right" vertical="center"/>
    </xf>
    <xf numFmtId="0" fontId="24" fillId="0" borderId="0" xfId="3" quotePrefix="1" applyFont="1" applyAlignment="1">
      <alignment horizontal="left" vertical="center" shrinkToFit="1"/>
    </xf>
    <xf numFmtId="0" fontId="24" fillId="0" borderId="44" xfId="3" quotePrefix="1" applyFont="1" applyBorder="1" applyAlignment="1">
      <alignment horizontal="left" vertical="center" shrinkToFit="1"/>
    </xf>
    <xf numFmtId="0" fontId="33" fillId="10" borderId="80" xfId="3" quotePrefix="1" applyFont="1" applyFill="1" applyBorder="1" applyAlignment="1">
      <alignment horizontal="center" vertical="center" shrinkToFit="1"/>
    </xf>
    <xf numFmtId="0" fontId="33" fillId="10" borderId="81" xfId="3" quotePrefix="1" applyFont="1" applyFill="1" applyBorder="1" applyAlignment="1">
      <alignment horizontal="center" vertical="center" shrinkToFit="1"/>
    </xf>
    <xf numFmtId="0" fontId="33" fillId="10" borderId="82" xfId="3" quotePrefix="1" applyFont="1" applyFill="1" applyBorder="1" applyAlignment="1">
      <alignment horizontal="center" vertical="center" shrinkToFit="1"/>
    </xf>
    <xf numFmtId="0" fontId="31" fillId="0" borderId="0" xfId="9" applyFont="1" applyAlignment="1">
      <alignment horizontal="left" vertical="center" shrinkToFit="1"/>
    </xf>
    <xf numFmtId="0" fontId="24" fillId="6" borderId="80" xfId="3" quotePrefix="1" applyFont="1" applyFill="1" applyBorder="1" applyAlignment="1">
      <alignment horizontal="center" vertical="center"/>
    </xf>
    <xf numFmtId="0" fontId="24" fillId="6" borderId="81" xfId="3" quotePrefix="1" applyFont="1" applyFill="1" applyBorder="1" applyAlignment="1">
      <alignment horizontal="center" vertical="center"/>
    </xf>
    <xf numFmtId="0" fontId="24" fillId="6" borderId="82" xfId="3" quotePrefix="1" applyFont="1" applyFill="1" applyBorder="1" applyAlignment="1">
      <alignment horizontal="center" vertical="center"/>
    </xf>
    <xf numFmtId="0" fontId="24" fillId="0" borderId="59" xfId="5" quotePrefix="1" applyFont="1" applyBorder="1" applyAlignment="1">
      <alignment horizontal="center" vertical="center" wrapText="1"/>
    </xf>
    <xf numFmtId="0" fontId="28" fillId="6" borderId="59" xfId="5" applyFont="1" applyFill="1" applyBorder="1" applyAlignment="1">
      <alignment horizontal="center" vertical="center"/>
    </xf>
    <xf numFmtId="0" fontId="23" fillId="6" borderId="80" xfId="3" quotePrefix="1" applyFont="1" applyFill="1" applyBorder="1" applyAlignment="1">
      <alignment horizontal="center" vertical="center"/>
    </xf>
    <xf numFmtId="0" fontId="23" fillId="6" borderId="82" xfId="3" quotePrefix="1" applyFont="1" applyFill="1" applyBorder="1" applyAlignment="1">
      <alignment horizontal="center" vertical="center"/>
    </xf>
    <xf numFmtId="0" fontId="28" fillId="6" borderId="80" xfId="5" quotePrefix="1" applyFont="1" applyFill="1" applyBorder="1" applyAlignment="1">
      <alignment horizontal="center" vertical="center" wrapText="1"/>
    </xf>
    <xf numFmtId="0" fontId="28" fillId="6" borderId="81" xfId="5" quotePrefix="1" applyFont="1" applyFill="1" applyBorder="1" applyAlignment="1">
      <alignment horizontal="center" vertical="center" wrapText="1"/>
    </xf>
    <xf numFmtId="0" fontId="28" fillId="6" borderId="82" xfId="5" quotePrefix="1" applyFont="1" applyFill="1" applyBorder="1" applyAlignment="1">
      <alignment horizontal="center" vertical="center" wrapText="1"/>
    </xf>
    <xf numFmtId="0" fontId="24" fillId="7" borderId="80" xfId="3" quotePrefix="1" applyFont="1" applyFill="1" applyBorder="1" applyAlignment="1">
      <alignment horizontal="center" vertical="center"/>
    </xf>
    <xf numFmtId="0" fontId="24" fillId="7" borderId="81" xfId="3" quotePrefix="1" applyFont="1" applyFill="1" applyBorder="1" applyAlignment="1">
      <alignment horizontal="center" vertical="center"/>
    </xf>
    <xf numFmtId="0" fontId="24" fillId="7" borderId="82" xfId="3" quotePrefix="1" applyFont="1" applyFill="1" applyBorder="1" applyAlignment="1">
      <alignment horizontal="center" vertical="center"/>
    </xf>
    <xf numFmtId="0" fontId="24" fillId="0" borderId="0" xfId="3" quotePrefix="1" applyFont="1" applyAlignment="1">
      <alignment horizontal="center" vertical="center" shrinkToFit="1"/>
    </xf>
    <xf numFmtId="0" fontId="24" fillId="0" borderId="0" xfId="3" quotePrefix="1" applyFont="1" applyAlignment="1">
      <alignment horizontal="center" vertical="center"/>
    </xf>
    <xf numFmtId="178" fontId="24" fillId="0" borderId="0" xfId="3" quotePrefix="1" applyNumberFormat="1" applyFont="1" applyAlignment="1">
      <alignment horizontal="center" vertical="center"/>
    </xf>
    <xf numFmtId="0" fontId="29" fillId="6" borderId="80" xfId="3" applyFont="1" applyFill="1" applyBorder="1" applyAlignment="1">
      <alignment horizontal="left" vertical="center" indent="1"/>
    </xf>
    <xf numFmtId="0" fontId="29" fillId="6" borderId="81" xfId="3" applyFont="1" applyFill="1" applyBorder="1" applyAlignment="1">
      <alignment horizontal="left" vertical="center" indent="1"/>
    </xf>
    <xf numFmtId="0" fontId="29" fillId="6" borderId="82" xfId="3" applyFont="1" applyFill="1" applyBorder="1" applyAlignment="1">
      <alignment horizontal="left" vertical="center" indent="1"/>
    </xf>
    <xf numFmtId="0" fontId="24" fillId="0" borderId="59" xfId="5" quotePrefix="1" applyFont="1" applyBorder="1" applyAlignment="1">
      <alignment horizontal="center" vertical="center"/>
    </xf>
    <xf numFmtId="0" fontId="28" fillId="9" borderId="72" xfId="14" quotePrefix="1" applyFont="1" applyFill="1" applyBorder="1" applyAlignment="1">
      <alignment horizontal="center" vertical="center"/>
    </xf>
    <xf numFmtId="0" fontId="28" fillId="9" borderId="73" xfId="14" quotePrefix="1" applyFont="1" applyFill="1" applyBorder="1" applyAlignment="1">
      <alignment horizontal="center" vertical="center"/>
    </xf>
    <xf numFmtId="0" fontId="26" fillId="9" borderId="72" xfId="14" quotePrefix="1" applyFont="1" applyFill="1" applyBorder="1" applyAlignment="1">
      <alignment horizontal="center" vertical="center"/>
    </xf>
    <xf numFmtId="0" fontId="26" fillId="9" borderId="73" xfId="14" quotePrefix="1" applyFont="1" applyFill="1" applyBorder="1" applyAlignment="1">
      <alignment horizontal="center" vertical="center"/>
    </xf>
    <xf numFmtId="0" fontId="26" fillId="9" borderId="100" xfId="14" quotePrefix="1" applyFont="1" applyFill="1" applyBorder="1" applyAlignment="1">
      <alignment horizontal="center" vertical="center"/>
    </xf>
    <xf numFmtId="0" fontId="35" fillId="0" borderId="8" xfId="3" quotePrefix="1" applyFont="1" applyBorder="1" applyAlignment="1">
      <alignment horizontal="center" vertical="center" shrinkToFit="1"/>
    </xf>
    <xf numFmtId="0" fontId="27" fillId="0" borderId="0" xfId="3" quotePrefix="1" applyFont="1" applyAlignment="1">
      <alignment horizontal="center" vertical="center"/>
    </xf>
    <xf numFmtId="0" fontId="22" fillId="6" borderId="86" xfId="14" quotePrefix="1" applyFont="1" applyFill="1" applyBorder="1" applyAlignment="1">
      <alignment horizontal="center" vertical="center" shrinkToFit="1"/>
    </xf>
    <xf numFmtId="0" fontId="22" fillId="6" borderId="69" xfId="14" quotePrefix="1" applyFont="1" applyFill="1" applyBorder="1" applyAlignment="1">
      <alignment horizontal="center" vertical="center" shrinkToFit="1"/>
    </xf>
    <xf numFmtId="0" fontId="22" fillId="6" borderId="41" xfId="14" quotePrefix="1" applyFont="1" applyFill="1" applyBorder="1" applyAlignment="1">
      <alignment horizontal="center" vertical="center" shrinkToFit="1"/>
    </xf>
    <xf numFmtId="14" fontId="22" fillId="6" borderId="39" xfId="14" quotePrefix="1" applyNumberFormat="1" applyFont="1" applyFill="1" applyBorder="1" applyAlignment="1">
      <alignment horizontal="center" vertical="center" shrinkToFit="1"/>
    </xf>
    <xf numFmtId="14" fontId="22" fillId="6" borderId="15" xfId="14" quotePrefix="1" applyNumberFormat="1" applyFont="1" applyFill="1" applyBorder="1" applyAlignment="1">
      <alignment horizontal="center" vertical="center" shrinkToFit="1"/>
    </xf>
    <xf numFmtId="14" fontId="22" fillId="6" borderId="18" xfId="14" quotePrefix="1" applyNumberFormat="1" applyFont="1" applyFill="1" applyBorder="1" applyAlignment="1">
      <alignment horizontal="center" vertical="center" shrinkToFit="1"/>
    </xf>
    <xf numFmtId="0" fontId="22" fillId="6" borderId="94" xfId="14" quotePrefix="1" applyFont="1" applyFill="1" applyBorder="1" applyAlignment="1">
      <alignment horizontal="center" vertical="center" shrinkToFit="1"/>
    </xf>
    <xf numFmtId="0" fontId="22" fillId="6" borderId="92" xfId="14" quotePrefix="1" applyFont="1" applyFill="1" applyBorder="1" applyAlignment="1">
      <alignment horizontal="center" vertical="center" shrinkToFit="1"/>
    </xf>
    <xf numFmtId="14" fontId="22" fillId="6" borderId="95" xfId="14" quotePrefix="1" applyNumberFormat="1" applyFont="1" applyFill="1" applyBorder="1" applyAlignment="1">
      <alignment horizontal="center" vertical="center" shrinkToFit="1"/>
    </xf>
    <xf numFmtId="14" fontId="22" fillId="6" borderId="93" xfId="14" quotePrefix="1" applyNumberFormat="1" applyFont="1" applyFill="1" applyBorder="1" applyAlignment="1">
      <alignment horizontal="center" vertical="center" shrinkToFit="1"/>
    </xf>
    <xf numFmtId="14" fontId="22" fillId="6" borderId="96" xfId="14" quotePrefix="1" applyNumberFormat="1" applyFont="1" applyFill="1" applyBorder="1" applyAlignment="1">
      <alignment horizontal="center" vertical="center" shrinkToFit="1"/>
    </xf>
    <xf numFmtId="0" fontId="25" fillId="9" borderId="19" xfId="7" applyFont="1" applyFill="1" applyBorder="1" applyAlignment="1">
      <alignment horizontal="center" vertical="center"/>
    </xf>
    <xf numFmtId="0" fontId="25" fillId="9" borderId="102" xfId="7" applyFont="1" applyFill="1" applyBorder="1" applyAlignment="1">
      <alignment horizontal="center" vertical="center"/>
    </xf>
    <xf numFmtId="0" fontId="25" fillId="9" borderId="103" xfId="7" applyFont="1" applyFill="1" applyBorder="1" applyAlignment="1">
      <alignment horizontal="center" vertical="center"/>
    </xf>
    <xf numFmtId="0" fontId="22" fillId="6" borderId="80" xfId="3" quotePrefix="1" applyFont="1" applyFill="1" applyBorder="1" applyAlignment="1">
      <alignment horizontal="center" vertical="center"/>
    </xf>
    <xf numFmtId="0" fontId="22" fillId="6" borderId="81" xfId="3" quotePrefix="1" applyFont="1" applyFill="1" applyBorder="1" applyAlignment="1">
      <alignment horizontal="center" vertical="center"/>
    </xf>
    <xf numFmtId="0" fontId="22" fillId="6" borderId="82" xfId="3" quotePrefix="1" applyFont="1" applyFill="1" applyBorder="1" applyAlignment="1">
      <alignment horizontal="center" vertical="center"/>
    </xf>
    <xf numFmtId="0" fontId="22" fillId="7" borderId="80" xfId="3" quotePrefix="1" applyFont="1" applyFill="1" applyBorder="1" applyAlignment="1">
      <alignment horizontal="center" vertical="center"/>
    </xf>
    <xf numFmtId="0" fontId="22" fillId="7" borderId="81" xfId="3" quotePrefix="1" applyFont="1" applyFill="1" applyBorder="1" applyAlignment="1">
      <alignment horizontal="center" vertical="center"/>
    </xf>
    <xf numFmtId="0" fontId="22" fillId="7" borderId="82" xfId="3" quotePrefix="1" applyFont="1" applyFill="1" applyBorder="1" applyAlignment="1">
      <alignment horizontal="center" vertical="center"/>
    </xf>
    <xf numFmtId="14" fontId="23" fillId="2" borderId="106" xfId="14" quotePrefix="1" applyNumberFormat="1" applyFont="1" applyFill="1" applyBorder="1" applyAlignment="1">
      <alignment horizontal="center" vertical="center" shrinkToFit="1"/>
    </xf>
    <xf numFmtId="14" fontId="23" fillId="2" borderId="108" xfId="14" quotePrefix="1" applyNumberFormat="1" applyFont="1" applyFill="1" applyBorder="1" applyAlignment="1">
      <alignment horizontal="center" vertical="center" shrinkToFit="1"/>
    </xf>
    <xf numFmtId="14" fontId="23" fillId="2" borderId="110" xfId="14" quotePrefix="1" applyNumberFormat="1" applyFont="1" applyFill="1" applyBorder="1" applyAlignment="1">
      <alignment horizontal="center" vertical="center" shrinkToFit="1"/>
    </xf>
    <xf numFmtId="0" fontId="28" fillId="9" borderId="37" xfId="14" quotePrefix="1" applyFont="1" applyFill="1" applyBorder="1" applyAlignment="1">
      <alignment horizontal="center" vertical="center"/>
    </xf>
    <xf numFmtId="0" fontId="28" fillId="9" borderId="13" xfId="14" quotePrefix="1" applyFont="1" applyFill="1" applyBorder="1" applyAlignment="1">
      <alignment horizontal="center" vertical="center"/>
    </xf>
    <xf numFmtId="0" fontId="28" fillId="9" borderId="36" xfId="14" quotePrefix="1" applyFont="1" applyFill="1" applyBorder="1" applyAlignment="1">
      <alignment horizontal="center" vertical="center"/>
    </xf>
    <xf numFmtId="0" fontId="28" fillId="9" borderId="75" xfId="14" quotePrefix="1" applyFont="1" applyFill="1" applyBorder="1" applyAlignment="1">
      <alignment horizontal="center" vertical="center" shrinkToFit="1"/>
    </xf>
    <xf numFmtId="0" fontId="28" fillId="9" borderId="16" xfId="14" quotePrefix="1" applyFont="1" applyFill="1" applyBorder="1" applyAlignment="1">
      <alignment horizontal="center" vertical="center" shrinkToFit="1"/>
    </xf>
    <xf numFmtId="0" fontId="28" fillId="9" borderId="26" xfId="14" quotePrefix="1" applyFont="1" applyFill="1" applyBorder="1" applyAlignment="1">
      <alignment horizontal="center" vertical="center" shrinkToFit="1"/>
    </xf>
    <xf numFmtId="0" fontId="28" fillId="9" borderId="39" xfId="14" quotePrefix="1" applyFont="1" applyFill="1" applyBorder="1" applyAlignment="1">
      <alignment horizontal="center" vertical="center"/>
    </xf>
    <xf numFmtId="0" fontId="28" fillId="9" borderId="69" xfId="14" quotePrefix="1" applyFont="1" applyFill="1" applyBorder="1" applyAlignment="1">
      <alignment horizontal="center" vertical="center"/>
    </xf>
    <xf numFmtId="0" fontId="28" fillId="9" borderId="41" xfId="14" quotePrefix="1" applyFont="1" applyFill="1" applyBorder="1" applyAlignment="1">
      <alignment horizontal="center" vertical="center"/>
    </xf>
    <xf numFmtId="0" fontId="28" fillId="9" borderId="38" xfId="14" quotePrefix="1" applyFont="1" applyFill="1" applyBorder="1" applyAlignment="1">
      <alignment horizontal="center" vertical="center"/>
    </xf>
    <xf numFmtId="0" fontId="24" fillId="9" borderId="95" xfId="14" quotePrefix="1" applyFont="1" applyFill="1" applyBorder="1" applyAlignment="1">
      <alignment horizontal="center" vertical="center"/>
    </xf>
    <xf numFmtId="0" fontId="24" fillId="9" borderId="92" xfId="14" quotePrefix="1" applyFont="1" applyFill="1" applyBorder="1" applyAlignment="1">
      <alignment horizontal="center" vertical="center"/>
    </xf>
    <xf numFmtId="0" fontId="24" fillId="9" borderId="12" xfId="14" quotePrefix="1" applyFont="1" applyFill="1" applyBorder="1" applyAlignment="1">
      <alignment horizontal="center" vertical="center"/>
    </xf>
    <xf numFmtId="0" fontId="24" fillId="9" borderId="113" xfId="14" quotePrefix="1" applyFont="1" applyFill="1" applyBorder="1" applyAlignment="1">
      <alignment horizontal="center" vertical="center"/>
    </xf>
    <xf numFmtId="0" fontId="28" fillId="0" borderId="4" xfId="14" applyFont="1" applyBorder="1" applyAlignment="1">
      <alignment horizontal="center" shrinkToFit="1"/>
    </xf>
    <xf numFmtId="0" fontId="28" fillId="9" borderId="8" xfId="14" quotePrefix="1" applyFont="1" applyFill="1" applyBorder="1" applyAlignment="1">
      <alignment horizontal="center" vertical="center" shrinkToFit="1"/>
    </xf>
    <xf numFmtId="0" fontId="28" fillId="0" borderId="4" xfId="14" applyFont="1" applyBorder="1" applyAlignment="1">
      <alignment horizontal="center"/>
    </xf>
    <xf numFmtId="0" fontId="28" fillId="9" borderId="115" xfId="14" quotePrefix="1" applyFont="1" applyFill="1" applyBorder="1" applyAlignment="1">
      <alignment horizontal="center" vertical="center" shrinkToFit="1"/>
    </xf>
    <xf numFmtId="0" fontId="28" fillId="9" borderId="22" xfId="14" quotePrefix="1" applyFont="1" applyFill="1" applyBorder="1" applyAlignment="1">
      <alignment horizontal="center" vertical="center" shrinkToFit="1"/>
    </xf>
    <xf numFmtId="0" fontId="28" fillId="0" borderId="4" xfId="14" applyFont="1" applyBorder="1" applyAlignment="1">
      <alignment horizontal="right" shrinkToFit="1"/>
    </xf>
    <xf numFmtId="0" fontId="25" fillId="9" borderId="7" xfId="7" applyFont="1" applyFill="1" applyBorder="1" applyAlignment="1">
      <alignment horizontal="center" vertical="center"/>
    </xf>
    <xf numFmtId="0" fontId="40" fillId="9" borderId="77" xfId="14" quotePrefix="1" applyFont="1" applyFill="1" applyBorder="1" applyAlignment="1">
      <alignment horizontal="left" vertical="center" wrapText="1"/>
    </xf>
    <xf numFmtId="0" fontId="40" fillId="9" borderId="0" xfId="14" quotePrefix="1" applyFont="1" applyFill="1" applyBorder="1" applyAlignment="1">
      <alignment horizontal="left" vertical="center" wrapText="1"/>
    </xf>
    <xf numFmtId="0" fontId="40" fillId="9" borderId="23" xfId="14" quotePrefix="1" applyFont="1" applyFill="1" applyBorder="1" applyAlignment="1">
      <alignment horizontal="left" vertical="center" wrapText="1"/>
    </xf>
    <xf numFmtId="0" fontId="38" fillId="7" borderId="34" xfId="3" applyFont="1" applyFill="1" applyBorder="1" applyAlignment="1">
      <alignment horizontal="center" vertical="center"/>
    </xf>
    <xf numFmtId="0" fontId="38" fillId="7" borderId="16" xfId="3" applyFont="1" applyFill="1" applyBorder="1" applyAlignment="1">
      <alignment horizontal="center" vertical="center"/>
    </xf>
    <xf numFmtId="0" fontId="38" fillId="7" borderId="26" xfId="3" applyFont="1" applyFill="1" applyBorder="1" applyAlignment="1">
      <alignment horizontal="center" vertical="center"/>
    </xf>
    <xf numFmtId="0" fontId="38" fillId="7" borderId="20" xfId="3" applyFont="1" applyFill="1" applyBorder="1" applyAlignment="1">
      <alignment horizontal="center" vertical="center"/>
    </xf>
    <xf numFmtId="0" fontId="38" fillId="7" borderId="8" xfId="3" applyFont="1" applyFill="1" applyBorder="1" applyAlignment="1">
      <alignment horizontal="center" vertical="center"/>
    </xf>
    <xf numFmtId="0" fontId="38" fillId="7" borderId="22" xfId="3" applyFont="1" applyFill="1" applyBorder="1" applyAlignment="1">
      <alignment horizontal="center" vertical="center"/>
    </xf>
    <xf numFmtId="0" fontId="22" fillId="6" borderId="14" xfId="14" quotePrefix="1" applyFont="1" applyFill="1" applyBorder="1" applyAlignment="1">
      <alignment horizontal="center" vertical="center" shrinkToFit="1"/>
    </xf>
    <xf numFmtId="0" fontId="23" fillId="2" borderId="99" xfId="14" quotePrefix="1" applyFont="1" applyFill="1" applyBorder="1" applyAlignment="1">
      <alignment horizontal="center" vertical="center"/>
    </xf>
    <xf numFmtId="0" fontId="23" fillId="2" borderId="104" xfId="14" quotePrefix="1" applyFont="1" applyFill="1" applyBorder="1" applyAlignment="1">
      <alignment horizontal="center" vertical="center"/>
    </xf>
    <xf numFmtId="0" fontId="23" fillId="2" borderId="105" xfId="14" quotePrefix="1" applyFont="1" applyFill="1" applyBorder="1" applyAlignment="1">
      <alignment horizontal="center" vertical="center"/>
    </xf>
    <xf numFmtId="178" fontId="27" fillId="0" borderId="0" xfId="3" quotePrefix="1" applyNumberFormat="1" applyFont="1" applyAlignment="1">
      <alignment horizontal="center" vertical="center"/>
    </xf>
    <xf numFmtId="0" fontId="28" fillId="9" borderId="16" xfId="14" applyFont="1" applyFill="1" applyBorder="1" applyAlignment="1">
      <alignment horizontal="center" vertical="center" wrapText="1"/>
    </xf>
    <xf numFmtId="0" fontId="28" fillId="9" borderId="66" xfId="14" applyFont="1" applyFill="1" applyBorder="1" applyAlignment="1">
      <alignment horizontal="center" vertical="center"/>
    </xf>
    <xf numFmtId="0" fontId="28" fillId="9" borderId="0" xfId="14" applyFont="1" applyFill="1" applyBorder="1" applyAlignment="1">
      <alignment horizontal="center" vertical="center"/>
    </xf>
    <xf numFmtId="0" fontId="28" fillId="9" borderId="68" xfId="14" applyFont="1" applyFill="1" applyBorder="1" applyAlignment="1">
      <alignment horizontal="center" vertical="center"/>
    </xf>
    <xf numFmtId="0" fontId="28" fillId="9" borderId="8" xfId="14" applyFont="1" applyFill="1" applyBorder="1" applyAlignment="1">
      <alignment horizontal="center" vertical="center"/>
    </xf>
    <xf numFmtId="0" fontId="28" fillId="9" borderId="111" xfId="14" applyFont="1" applyFill="1" applyBorder="1" applyAlignment="1">
      <alignment horizontal="center" vertical="center"/>
    </xf>
    <xf numFmtId="0" fontId="28" fillId="9" borderId="65" xfId="14" quotePrefix="1" applyFont="1" applyFill="1" applyBorder="1" applyAlignment="1">
      <alignment horizontal="center" vertical="center" wrapText="1"/>
    </xf>
    <xf numFmtId="0" fontId="28" fillId="9" borderId="16" xfId="14" quotePrefix="1" applyFont="1" applyFill="1" applyBorder="1" applyAlignment="1">
      <alignment horizontal="center" vertical="center" wrapText="1"/>
    </xf>
    <xf numFmtId="0" fontId="28" fillId="9" borderId="67" xfId="14" quotePrefix="1" applyFont="1" applyFill="1" applyBorder="1" applyAlignment="1">
      <alignment horizontal="center" vertical="center" wrapText="1"/>
    </xf>
    <xf numFmtId="0" fontId="28" fillId="9" borderId="0" xfId="14" quotePrefix="1" applyFont="1" applyFill="1" applyBorder="1" applyAlignment="1">
      <alignment horizontal="center" vertical="center" wrapText="1"/>
    </xf>
    <xf numFmtId="0" fontId="28" fillId="9" borderId="112" xfId="14" quotePrefix="1" applyFont="1" applyFill="1" applyBorder="1" applyAlignment="1">
      <alignment horizontal="center" vertical="center" wrapText="1"/>
    </xf>
    <xf numFmtId="0" fontId="28" fillId="9" borderId="8" xfId="14" quotePrefix="1" applyFont="1" applyFill="1" applyBorder="1" applyAlignment="1">
      <alignment horizontal="center" vertical="center" wrapText="1"/>
    </xf>
    <xf numFmtId="0" fontId="28" fillId="0" borderId="4" xfId="3" applyFont="1" applyBorder="1" applyAlignment="1">
      <alignment horizontal="center" vertical="center"/>
    </xf>
    <xf numFmtId="0" fontId="28" fillId="9" borderId="84" xfId="14" applyFont="1" applyFill="1" applyBorder="1" applyAlignment="1">
      <alignment horizontal="center" vertical="center" wrapText="1"/>
    </xf>
    <xf numFmtId="0" fontId="28" fillId="9" borderId="85" xfId="14" applyFont="1" applyFill="1" applyBorder="1" applyAlignment="1">
      <alignment horizontal="center" vertical="center"/>
    </xf>
    <xf numFmtId="0" fontId="28" fillId="9" borderId="114" xfId="14" applyFont="1" applyFill="1" applyBorder="1" applyAlignment="1">
      <alignment horizontal="center" vertical="center"/>
    </xf>
    <xf numFmtId="0" fontId="28" fillId="9" borderId="66" xfId="14" quotePrefix="1" applyFont="1" applyFill="1" applyBorder="1" applyAlignment="1">
      <alignment horizontal="center" vertical="center" wrapText="1"/>
    </xf>
    <xf numFmtId="0" fontId="28" fillId="9" borderId="68" xfId="14" quotePrefix="1" applyFont="1" applyFill="1" applyBorder="1" applyAlignment="1">
      <alignment horizontal="center" vertical="center" wrapText="1"/>
    </xf>
    <xf numFmtId="0" fontId="28" fillId="9" borderId="111" xfId="14" quotePrefix="1" applyFont="1" applyFill="1" applyBorder="1" applyAlignment="1">
      <alignment horizontal="center" vertical="center" wrapText="1"/>
    </xf>
    <xf numFmtId="0" fontId="23" fillId="2" borderId="109" xfId="14" quotePrefix="1" applyFont="1" applyFill="1" applyBorder="1" applyAlignment="1">
      <alignment horizontal="center" vertical="center"/>
    </xf>
    <xf numFmtId="0" fontId="24" fillId="0" borderId="83" xfId="7" applyFont="1" applyBorder="1" applyAlignment="1">
      <alignment horizontal="center" vertical="center" wrapText="1" shrinkToFit="1"/>
    </xf>
    <xf numFmtId="0" fontId="22" fillId="6" borderId="40" xfId="14" quotePrefix="1" applyFont="1" applyFill="1" applyBorder="1" applyAlignment="1">
      <alignment horizontal="center" vertical="center" shrinkToFit="1"/>
    </xf>
    <xf numFmtId="0" fontId="39" fillId="0" borderId="0" xfId="7" applyFont="1" applyAlignment="1">
      <alignment horizontal="center" vertical="center"/>
    </xf>
    <xf numFmtId="0" fontId="39" fillId="0" borderId="0" xfId="14" applyFont="1" applyAlignment="1">
      <alignment horizontal="center" vertical="center"/>
    </xf>
    <xf numFmtId="0" fontId="30" fillId="10" borderId="3" xfId="3" quotePrefix="1" applyFont="1" applyFill="1" applyBorder="1" applyAlignment="1">
      <alignment horizontal="center" vertical="center" shrinkToFit="1"/>
    </xf>
    <xf numFmtId="0" fontId="30" fillId="10" borderId="79" xfId="3" quotePrefix="1" applyFont="1" applyFill="1" applyBorder="1" applyAlignment="1">
      <alignment horizontal="center" vertical="center" shrinkToFit="1"/>
    </xf>
    <xf numFmtId="0" fontId="30" fillId="10" borderId="90" xfId="3" quotePrefix="1" applyFont="1" applyFill="1" applyBorder="1" applyAlignment="1">
      <alignment horizontal="center" vertical="center" shrinkToFit="1"/>
    </xf>
    <xf numFmtId="0" fontId="30" fillId="10" borderId="78" xfId="3" quotePrefix="1" applyFont="1" applyFill="1" applyBorder="1" applyAlignment="1">
      <alignment horizontal="center" vertical="center" shrinkToFit="1"/>
    </xf>
    <xf numFmtId="0" fontId="30" fillId="10" borderId="4" xfId="3" quotePrefix="1" applyFont="1" applyFill="1" applyBorder="1" applyAlignment="1">
      <alignment horizontal="center" vertical="center" shrinkToFit="1"/>
    </xf>
    <xf numFmtId="0" fontId="30" fillId="10" borderId="76" xfId="3" quotePrefix="1" applyFont="1" applyFill="1" applyBorder="1" applyAlignment="1">
      <alignment horizontal="center" vertical="center" shrinkToFit="1"/>
    </xf>
    <xf numFmtId="0" fontId="35" fillId="0" borderId="0" xfId="9" applyFont="1" applyAlignment="1">
      <alignment horizontal="center" vertical="center" shrinkToFit="1"/>
    </xf>
    <xf numFmtId="0" fontId="22" fillId="0" borderId="23" xfId="3" quotePrefix="1" applyFont="1" applyBorder="1" applyAlignment="1">
      <alignment horizontal="right" vertical="center"/>
    </xf>
    <xf numFmtId="0" fontId="38" fillId="7" borderId="3" xfId="7" applyFont="1" applyFill="1" applyBorder="1" applyAlignment="1">
      <alignment horizontal="center" vertical="center" wrapText="1" shrinkToFit="1"/>
    </xf>
    <xf numFmtId="0" fontId="38" fillId="7" borderId="90" xfId="7" applyFont="1" applyFill="1" applyBorder="1" applyAlignment="1">
      <alignment horizontal="center" vertical="center" wrapText="1" shrinkToFit="1"/>
    </xf>
    <xf numFmtId="0" fontId="38" fillId="7" borderId="78" xfId="7" applyFont="1" applyFill="1" applyBorder="1" applyAlignment="1">
      <alignment horizontal="center" vertical="center" wrapText="1" shrinkToFit="1"/>
    </xf>
    <xf numFmtId="0" fontId="38" fillId="7" borderId="76" xfId="7" applyFont="1" applyFill="1" applyBorder="1" applyAlignment="1">
      <alignment horizontal="center" vertical="center" wrapText="1" shrinkToFit="1"/>
    </xf>
    <xf numFmtId="178" fontId="13" fillId="0" borderId="0" xfId="3" quotePrefix="1" applyNumberFormat="1" applyFont="1" applyAlignment="1">
      <alignment horizontal="right" vertical="center"/>
    </xf>
    <xf numFmtId="0" fontId="11" fillId="0" borderId="0" xfId="3" quotePrefix="1" applyFont="1" applyAlignment="1">
      <alignment horizontal="right" vertical="center" shrinkToFit="1"/>
    </xf>
    <xf numFmtId="0" fontId="11" fillId="0" borderId="0" xfId="3" quotePrefix="1" applyFont="1" applyAlignment="1">
      <alignment horizontal="center" vertical="center" shrinkToFit="1"/>
    </xf>
    <xf numFmtId="0" fontId="10" fillId="6" borderId="1" xfId="3" quotePrefix="1" applyFont="1" applyFill="1" applyBorder="1" applyAlignment="1">
      <alignment horizontal="center" vertical="center"/>
    </xf>
    <xf numFmtId="0" fontId="10" fillId="0" borderId="31" xfId="8" quotePrefix="1" applyFont="1" applyBorder="1" applyAlignment="1">
      <alignment horizontal="center" vertical="center" wrapText="1"/>
    </xf>
    <xf numFmtId="0" fontId="10" fillId="0" borderId="58" xfId="8" quotePrefix="1" applyFont="1" applyBorder="1" applyAlignment="1">
      <alignment horizontal="center" vertical="center" wrapText="1"/>
    </xf>
    <xf numFmtId="0" fontId="10" fillId="0" borderId="50" xfId="8" quotePrefix="1" applyFont="1" applyBorder="1" applyAlignment="1">
      <alignment horizontal="center" vertical="center"/>
    </xf>
    <xf numFmtId="0" fontId="10" fillId="0" borderId="52" xfId="8" quotePrefix="1" applyFont="1" applyBorder="1" applyAlignment="1">
      <alignment horizontal="center" vertical="center"/>
    </xf>
    <xf numFmtId="0" fontId="10" fillId="0" borderId="54" xfId="8" quotePrefix="1" applyFont="1" applyBorder="1" applyAlignment="1">
      <alignment horizontal="center" vertical="center"/>
    </xf>
    <xf numFmtId="0" fontId="10" fillId="0" borderId="59" xfId="8" quotePrefix="1" applyFont="1" applyBorder="1" applyAlignment="1">
      <alignment horizontal="center" vertical="center" wrapText="1"/>
    </xf>
    <xf numFmtId="0" fontId="10" fillId="0" borderId="60" xfId="8" quotePrefix="1" applyFont="1" applyBorder="1" applyAlignment="1">
      <alignment horizontal="center" vertical="center" wrapText="1"/>
    </xf>
    <xf numFmtId="0" fontId="10" fillId="0" borderId="57" xfId="8" quotePrefix="1" applyFont="1" applyBorder="1" applyAlignment="1">
      <alignment horizontal="center" vertical="center" wrapText="1"/>
    </xf>
    <xf numFmtId="0" fontId="10" fillId="0" borderId="61" xfId="8" quotePrefix="1" applyFont="1" applyBorder="1" applyAlignment="1">
      <alignment horizontal="center" vertical="center" wrapText="1"/>
    </xf>
    <xf numFmtId="0" fontId="10" fillId="2" borderId="59" xfId="8" quotePrefix="1" applyFont="1" applyFill="1" applyBorder="1" applyAlignment="1">
      <alignment horizontal="center" vertical="center"/>
    </xf>
    <xf numFmtId="0" fontId="10" fillId="2" borderId="57" xfId="8" quotePrefix="1" applyFont="1" applyFill="1" applyBorder="1" applyAlignment="1">
      <alignment horizontal="center" vertical="center"/>
    </xf>
    <xf numFmtId="0" fontId="10" fillId="6" borderId="19" xfId="3" quotePrefix="1" applyFont="1" applyFill="1" applyBorder="1" applyAlignment="1">
      <alignment horizontal="center" vertical="center"/>
    </xf>
    <xf numFmtId="0" fontId="10" fillId="6" borderId="7" xfId="3" quotePrefix="1" applyFont="1" applyFill="1" applyBorder="1" applyAlignment="1">
      <alignment horizontal="center" vertical="center"/>
    </xf>
    <xf numFmtId="0" fontId="10" fillId="2" borderId="33" xfId="8" quotePrefix="1" applyFont="1" applyFill="1" applyBorder="1" applyAlignment="1">
      <alignment horizontal="center" vertical="center"/>
    </xf>
    <xf numFmtId="14" fontId="10" fillId="2" borderId="33" xfId="8" quotePrefix="1" applyNumberFormat="1" applyFont="1" applyFill="1" applyBorder="1" applyAlignment="1">
      <alignment horizontal="center" vertical="center" shrinkToFit="1"/>
    </xf>
    <xf numFmtId="14" fontId="10" fillId="2" borderId="47" xfId="8" quotePrefix="1" applyNumberFormat="1" applyFont="1" applyFill="1" applyBorder="1" applyAlignment="1">
      <alignment horizontal="center" vertical="center" shrinkToFit="1"/>
    </xf>
    <xf numFmtId="0" fontId="10" fillId="0" borderId="31" xfId="8" quotePrefix="1" applyFont="1" applyBorder="1" applyAlignment="1">
      <alignment horizontal="center" vertical="center"/>
    </xf>
    <xf numFmtId="0" fontId="10" fillId="0" borderId="51" xfId="8" applyFont="1" applyBorder="1" applyAlignment="1">
      <alignment horizontal="center" vertical="center"/>
    </xf>
    <xf numFmtId="0" fontId="10" fillId="0" borderId="53" xfId="8" applyFont="1" applyBorder="1" applyAlignment="1">
      <alignment horizontal="center" vertical="center"/>
    </xf>
    <xf numFmtId="0" fontId="10" fillId="0" borderId="55" xfId="8" applyFont="1" applyBorder="1" applyAlignment="1">
      <alignment horizontal="center" vertical="center"/>
    </xf>
    <xf numFmtId="0" fontId="10" fillId="0" borderId="51" xfId="8" quotePrefix="1" applyFont="1" applyBorder="1" applyAlignment="1">
      <alignment horizontal="center" vertical="center" wrapText="1"/>
    </xf>
    <xf numFmtId="0" fontId="10" fillId="0" borderId="53" xfId="8" quotePrefix="1" applyFont="1" applyBorder="1" applyAlignment="1">
      <alignment horizontal="center" vertical="center" wrapText="1"/>
    </xf>
    <xf numFmtId="0" fontId="10" fillId="0" borderId="55" xfId="8" quotePrefix="1" applyFont="1" applyBorder="1" applyAlignment="1">
      <alignment horizontal="center" vertical="center" wrapText="1"/>
    </xf>
    <xf numFmtId="0" fontId="10" fillId="0" borderId="59" xfId="8" quotePrefix="1" applyFont="1" applyBorder="1" applyAlignment="1">
      <alignment horizontal="center" vertical="center"/>
    </xf>
    <xf numFmtId="0" fontId="10" fillId="0" borderId="57" xfId="8" quotePrefix="1" applyFont="1" applyBorder="1" applyAlignment="1">
      <alignment horizontal="center" vertical="center"/>
    </xf>
    <xf numFmtId="0" fontId="10" fillId="6" borderId="53" xfId="8" quotePrefix="1" applyFont="1" applyFill="1" applyBorder="1" applyAlignment="1">
      <alignment vertical="center" shrinkToFit="1"/>
    </xf>
    <xf numFmtId="0" fontId="10" fillId="6" borderId="53" xfId="8" quotePrefix="1" applyFont="1" applyFill="1" applyBorder="1" applyAlignment="1">
      <alignment horizontal="left" vertical="center" shrinkToFit="1"/>
    </xf>
    <xf numFmtId="0" fontId="10" fillId="6" borderId="51" xfId="8" quotePrefix="1" applyFont="1" applyFill="1" applyBorder="1" applyAlignment="1">
      <alignment horizontal="left" vertical="center" shrinkToFit="1"/>
    </xf>
    <xf numFmtId="0" fontId="10" fillId="6" borderId="51" xfId="8" quotePrefix="1" applyFont="1" applyFill="1" applyBorder="1" applyAlignment="1">
      <alignment vertical="center" shrinkToFit="1"/>
    </xf>
    <xf numFmtId="0" fontId="10" fillId="6" borderId="55" xfId="8" quotePrefix="1" applyFont="1" applyFill="1" applyBorder="1" applyAlignment="1">
      <alignment horizontal="left" vertical="center" shrinkToFit="1"/>
    </xf>
    <xf numFmtId="0" fontId="10" fillId="6" borderId="55" xfId="8" quotePrefix="1" applyFont="1" applyFill="1" applyBorder="1" applyAlignment="1">
      <alignment vertical="center" shrinkToFit="1"/>
    </xf>
    <xf numFmtId="14" fontId="10" fillId="6" borderId="48" xfId="8" quotePrefix="1" applyNumberFormat="1" applyFont="1" applyFill="1" applyBorder="1" applyAlignment="1">
      <alignment horizontal="left" vertical="center" shrinkToFit="1"/>
    </xf>
    <xf numFmtId="14" fontId="10" fillId="6" borderId="27" xfId="8" quotePrefix="1" applyNumberFormat="1" applyFont="1" applyFill="1" applyBorder="1" applyAlignment="1">
      <alignment horizontal="left" vertical="center" shrinkToFit="1"/>
    </xf>
    <xf numFmtId="14" fontId="10" fillId="6" borderId="45" xfId="8" quotePrefix="1" applyNumberFormat="1" applyFont="1" applyFill="1" applyBorder="1" applyAlignment="1">
      <alignment horizontal="left" vertical="center" shrinkToFit="1"/>
    </xf>
    <xf numFmtId="14" fontId="10" fillId="6" borderId="21" xfId="8" quotePrefix="1" applyNumberFormat="1" applyFont="1" applyFill="1" applyBorder="1" applyAlignment="1">
      <alignment horizontal="left" vertical="center" shrinkToFit="1"/>
    </xf>
    <xf numFmtId="14" fontId="10" fillId="6" borderId="11" xfId="8" quotePrefix="1" applyNumberFormat="1" applyFont="1" applyFill="1" applyBorder="1" applyAlignment="1">
      <alignment horizontal="left" vertical="center" shrinkToFit="1"/>
    </xf>
    <xf numFmtId="14" fontId="10" fillId="6" borderId="46" xfId="8" quotePrefix="1" applyNumberFormat="1" applyFont="1" applyFill="1" applyBorder="1" applyAlignment="1">
      <alignment horizontal="left" vertical="center" shrinkToFit="1"/>
    </xf>
    <xf numFmtId="0" fontId="11" fillId="0" borderId="59" xfId="8" quotePrefix="1" applyFont="1" applyBorder="1" applyAlignment="1">
      <alignment horizontal="center" vertical="center"/>
    </xf>
    <xf numFmtId="14" fontId="10" fillId="6" borderId="17" xfId="8" quotePrefix="1" applyNumberFormat="1" applyFont="1" applyFill="1" applyBorder="1" applyAlignment="1">
      <alignment horizontal="left" vertical="center" shrinkToFit="1"/>
    </xf>
    <xf numFmtId="14" fontId="10" fillId="6" borderId="9" xfId="8" quotePrefix="1" applyNumberFormat="1" applyFont="1" applyFill="1" applyBorder="1" applyAlignment="1">
      <alignment horizontal="left" vertical="center" shrinkToFit="1"/>
    </xf>
    <xf numFmtId="14" fontId="10" fillId="6" borderId="29" xfId="8" quotePrefix="1" applyNumberFormat="1" applyFont="1" applyFill="1" applyBorder="1" applyAlignment="1">
      <alignment horizontal="left" vertical="center" shrinkToFit="1"/>
    </xf>
    <xf numFmtId="0" fontId="10" fillId="6" borderId="17" xfId="8" quotePrefix="1" applyFont="1" applyFill="1" applyBorder="1" applyAlignment="1">
      <alignment horizontal="left" vertical="center" shrinkToFit="1"/>
    </xf>
    <xf numFmtId="0" fontId="10" fillId="6" borderId="10" xfId="8" quotePrefix="1" applyFont="1" applyFill="1" applyBorder="1" applyAlignment="1">
      <alignment horizontal="left" vertical="center" shrinkToFit="1"/>
    </xf>
    <xf numFmtId="0" fontId="10" fillId="6" borderId="17" xfId="8" quotePrefix="1" applyFont="1" applyFill="1" applyBorder="1" applyAlignment="1">
      <alignment vertical="center" shrinkToFit="1"/>
    </xf>
    <xf numFmtId="0" fontId="10" fillId="6" borderId="10" xfId="8" quotePrefix="1" applyFont="1" applyFill="1" applyBorder="1" applyAlignment="1">
      <alignment vertical="center" shrinkToFit="1"/>
    </xf>
    <xf numFmtId="0" fontId="10" fillId="6" borderId="48" xfId="8" quotePrefix="1" applyFont="1" applyFill="1" applyBorder="1" applyAlignment="1">
      <alignment horizontal="left" vertical="center" shrinkToFit="1"/>
    </xf>
    <xf numFmtId="0" fontId="10" fillId="6" borderId="41" xfId="8" quotePrefix="1" applyFont="1" applyFill="1" applyBorder="1" applyAlignment="1">
      <alignment horizontal="left" vertical="center" shrinkToFit="1"/>
    </xf>
    <xf numFmtId="0" fontId="10" fillId="6" borderId="48" xfId="8" quotePrefix="1" applyFont="1" applyFill="1" applyBorder="1" applyAlignment="1">
      <alignment vertical="center" shrinkToFit="1"/>
    </xf>
    <xf numFmtId="0" fontId="10" fillId="6" borderId="41" xfId="8" quotePrefix="1" applyFont="1" applyFill="1" applyBorder="1" applyAlignment="1">
      <alignment vertical="center" shrinkToFit="1"/>
    </xf>
    <xf numFmtId="0" fontId="10" fillId="6" borderId="21" xfId="8" quotePrefix="1" applyFont="1" applyFill="1" applyBorder="1" applyAlignment="1">
      <alignment horizontal="left" vertical="center" shrinkToFit="1"/>
    </xf>
    <xf numFmtId="0" fontId="10" fillId="6" borderId="12" xfId="8" quotePrefix="1" applyFont="1" applyFill="1" applyBorder="1" applyAlignment="1">
      <alignment horizontal="left" vertical="center" shrinkToFit="1"/>
    </xf>
    <xf numFmtId="0" fontId="10" fillId="6" borderId="21" xfId="8" quotePrefix="1" applyFont="1" applyFill="1" applyBorder="1" applyAlignment="1">
      <alignment vertical="center" shrinkToFit="1"/>
    </xf>
    <xf numFmtId="0" fontId="10" fillId="6" borderId="12" xfId="8" quotePrefix="1" applyFont="1" applyFill="1" applyBorder="1" applyAlignment="1">
      <alignment vertical="center" shrinkToFit="1"/>
    </xf>
  </cellXfs>
  <cellStyles count="15">
    <cellStyle name="桁区切り" xfId="1" builtinId="6"/>
    <cellStyle name="桁区切り 2" xfId="10"/>
    <cellStyle name="標準" xfId="0" builtinId="0"/>
    <cellStyle name="標準 2_H25-12会長杯要項（加盟団体用）" xfId="2"/>
    <cellStyle name="標準_H18市民大会申込書" xfId="3"/>
    <cellStyle name="標準_H18市民大会申込書 2" xfId="4"/>
    <cellStyle name="標準_H18市民大会申込書 2 2" xfId="13"/>
    <cellStyle name="標準_H18市民大会申込書_H25-12会長杯要項（一般市民用）" xfId="5"/>
    <cellStyle name="標準_H18市民大会申込書_H25-12会長杯要項（加盟団体用）" xfId="12"/>
    <cellStyle name="標準_会長杯申込用紙" xfId="6"/>
    <cellStyle name="標準_会長杯申込用紙_H18市民大会申込書" xfId="7"/>
    <cellStyle name="標準_会長杯申込用紙_H18市民大会申込書 2" xfId="8"/>
    <cellStyle name="標準_会長杯申込用紙_H18市民大会申込書 2 2" xfId="14"/>
    <cellStyle name="標準_会長杯申込用紙_H18市民大会申込書_H18市民大会申込書" xfId="9"/>
    <cellStyle name="標準_大会参加料振込要領" xfId="1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DE9D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0</xdr:colOff>
      <xdr:row>9</xdr:row>
      <xdr:rowOff>107950</xdr:rowOff>
    </xdr:from>
    <xdr:to>
      <xdr:col>16</xdr:col>
      <xdr:colOff>0</xdr:colOff>
      <xdr:row>10</xdr:row>
      <xdr:rowOff>3175</xdr:rowOff>
    </xdr:to>
    <xdr:sp macro="" textlink="">
      <xdr:nvSpPr>
        <xdr:cNvPr id="2" name="Text Box 2">
          <a:extLst>
            <a:ext uri="{FF2B5EF4-FFF2-40B4-BE49-F238E27FC236}">
              <a16:creationId xmlns:a16="http://schemas.microsoft.com/office/drawing/2014/main" xmlns="" id="{0856015D-F32E-41AD-8818-AAE224220919}"/>
            </a:ext>
          </a:extLst>
        </xdr:cNvPr>
        <xdr:cNvSpPr txBox="1">
          <a:spLocks noChangeArrowheads="1"/>
        </xdr:cNvSpPr>
      </xdr:nvSpPr>
      <xdr:spPr bwMode="auto">
        <a:xfrm>
          <a:off x="5553075" y="1355725"/>
          <a:ext cx="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日</a:t>
          </a:r>
        </a:p>
      </xdr:txBody>
    </xdr:sp>
    <xdr:clientData/>
  </xdr:twoCellAnchor>
  <xdr:twoCellAnchor>
    <xdr:from>
      <xdr:col>16</xdr:col>
      <xdr:colOff>0</xdr:colOff>
      <xdr:row>9</xdr:row>
      <xdr:rowOff>107950</xdr:rowOff>
    </xdr:from>
    <xdr:to>
      <xdr:col>16</xdr:col>
      <xdr:colOff>0</xdr:colOff>
      <xdr:row>10</xdr:row>
      <xdr:rowOff>3175</xdr:rowOff>
    </xdr:to>
    <xdr:sp macro="" textlink="">
      <xdr:nvSpPr>
        <xdr:cNvPr id="3" name="Text Box 2">
          <a:extLst>
            <a:ext uri="{FF2B5EF4-FFF2-40B4-BE49-F238E27FC236}">
              <a16:creationId xmlns:a16="http://schemas.microsoft.com/office/drawing/2014/main" xmlns="" id="{AEEF605A-C186-457E-A79A-378040DDC8EA}"/>
            </a:ext>
          </a:extLst>
        </xdr:cNvPr>
        <xdr:cNvSpPr txBox="1">
          <a:spLocks noChangeArrowheads="1"/>
        </xdr:cNvSpPr>
      </xdr:nvSpPr>
      <xdr:spPr bwMode="auto">
        <a:xfrm>
          <a:off x="5553075" y="1355725"/>
          <a:ext cx="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grpSp>
      <xdr:nvGrpSpPr>
        <xdr:cNvPr id="2" name="Group 1">
          <a:extLst>
            <a:ext uri="{FF2B5EF4-FFF2-40B4-BE49-F238E27FC236}">
              <a16:creationId xmlns:a16="http://schemas.microsoft.com/office/drawing/2014/main" xmlns="" id="{9C7549B6-8592-4955-A847-AB191BE2B7C6}"/>
            </a:ext>
          </a:extLst>
        </xdr:cNvPr>
        <xdr:cNvGrpSpPr>
          <a:grpSpLocks noChangeAspect="1"/>
        </xdr:cNvGrpSpPr>
      </xdr:nvGrpSpPr>
      <xdr:grpSpPr bwMode="auto">
        <a:xfrm>
          <a:off x="443345" y="387927"/>
          <a:ext cx="0" cy="0"/>
          <a:chOff x="7320" y="2911"/>
          <a:chExt cx="1146" cy="674"/>
        </a:xfrm>
      </xdr:grpSpPr>
      <xdr:sp macro="" textlink="">
        <xdr:nvSpPr>
          <xdr:cNvPr id="3" name="AutoShape 2">
            <a:extLst>
              <a:ext uri="{FF2B5EF4-FFF2-40B4-BE49-F238E27FC236}">
                <a16:creationId xmlns:a16="http://schemas.microsoft.com/office/drawing/2014/main" xmlns="" id="{2110C727-6BB9-44E9-1079-2B2F8168ED94}"/>
              </a:ext>
            </a:extLst>
          </xdr:cNvPr>
          <xdr:cNvSpPr>
            <a:spLocks noChangeAspect="1" noChangeArrowheads="1" noTextEdit="1"/>
          </xdr:cNvSpPr>
        </xdr:nvSpPr>
        <xdr:spPr bwMode="auto">
          <a:xfrm>
            <a:off x="7320" y="2911"/>
            <a:ext cx="1146" cy="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Text Box 3">
            <a:extLst>
              <a:ext uri="{FF2B5EF4-FFF2-40B4-BE49-F238E27FC236}">
                <a16:creationId xmlns:a16="http://schemas.microsoft.com/office/drawing/2014/main" xmlns="" id="{313FBACF-0C45-33D6-A79D-D657306AB42B}"/>
              </a:ext>
            </a:extLst>
          </xdr:cNvPr>
          <xdr:cNvSpPr txBox="1">
            <a:spLocks noChangeArrowheads="1"/>
          </xdr:cNvSpPr>
        </xdr:nvSpPr>
        <xdr:spPr bwMode="auto">
          <a:xfrm>
            <a:off x="0" y="-309506401247"/>
            <a:ext cx="0" cy="643"/>
          </a:xfrm>
          <a:prstGeom prst="rect">
            <a:avLst/>
          </a:prstGeom>
          <a:solidFill>
            <a:srgbClr val="FFFFFF"/>
          </a:solidFill>
          <a:ln w="9525">
            <a:solidFill>
              <a:srgbClr val="000000"/>
            </a:solidFill>
            <a:miter lim="800000"/>
            <a:headEnd/>
            <a:tailEnd/>
          </a:ln>
        </xdr:spPr>
        <xdr:txBody>
          <a:bodyPr vertOverflow="clip" wrap="square" lIns="67608" tIns="8090" rIns="67608" bIns="8090" anchor="t" upright="1"/>
          <a:lstStyle/>
          <a:p>
            <a:pPr algn="l" rtl="0">
              <a:defRPr sz="1000"/>
            </a:pPr>
            <a:r>
              <a:rPr lang="ja-JP" altLang="en-US" sz="950" b="0" i="0" u="none" strike="noStrike" baseline="0">
                <a:solidFill>
                  <a:srgbClr val="000000"/>
                </a:solidFill>
                <a:latin typeface="ＭＳ 明朝"/>
                <a:ea typeface="ＭＳ 明朝"/>
              </a:rPr>
              <a:t>実</a:t>
            </a:r>
            <a:endParaRPr lang="ja-JP" altLang="en-US" sz="1200" b="0" i="0" u="none" strike="noStrike" baseline="0">
              <a:solidFill>
                <a:srgbClr val="000000"/>
              </a:solidFill>
              <a:latin typeface="ＭＳ 明朝"/>
              <a:ea typeface="ＭＳ 明朝"/>
            </a:endParaRPr>
          </a:p>
          <a:p>
            <a:pPr algn="l" rtl="0">
              <a:defRPr sz="1000"/>
            </a:pPr>
            <a:r>
              <a:rPr lang="ja-JP" altLang="en-US" sz="950" b="0" i="0" u="none" strike="noStrike" baseline="0">
                <a:solidFill>
                  <a:srgbClr val="000000"/>
                </a:solidFill>
                <a:latin typeface="ＭＳ 明朝"/>
                <a:ea typeface="ＭＳ 明朝"/>
              </a:rPr>
              <a:t>ク</a:t>
            </a:r>
            <a:endParaRPr lang="ja-JP" altLang="en-US" sz="1200" b="0" i="0" u="none" strike="noStrike" baseline="0">
              <a:solidFill>
                <a:srgbClr val="000000"/>
              </a:solidFill>
              <a:latin typeface="ＭＳ 明朝"/>
              <a:ea typeface="ＭＳ 明朝"/>
            </a:endParaRPr>
          </a:p>
          <a:p>
            <a:pPr algn="l" rtl="0">
              <a:defRPr sz="1000"/>
            </a:pPr>
            <a:r>
              <a:rPr lang="ja-JP" altLang="en-US" sz="950" b="0" i="0" u="none" strike="noStrike" baseline="0">
                <a:solidFill>
                  <a:srgbClr val="000000"/>
                </a:solidFill>
                <a:latin typeface="ＭＳ 明朝"/>
                <a:ea typeface="ＭＳ 明朝"/>
              </a:rPr>
              <a:t>同</a:t>
            </a:r>
          </a:p>
        </xdr:txBody>
      </xdr:sp>
    </xdr:grpSp>
    <xdr:clientData/>
  </xdr:twoCellAnchor>
  <xdr:twoCellAnchor>
    <xdr:from>
      <xdr:col>2</xdr:col>
      <xdr:colOff>0</xdr:colOff>
      <xdr:row>1</xdr:row>
      <xdr:rowOff>0</xdr:rowOff>
    </xdr:from>
    <xdr:to>
      <xdr:col>2</xdr:col>
      <xdr:colOff>0</xdr:colOff>
      <xdr:row>1</xdr:row>
      <xdr:rowOff>0</xdr:rowOff>
    </xdr:to>
    <xdr:sp macro="" textlink="">
      <xdr:nvSpPr>
        <xdr:cNvPr id="5" name="AutoShape 4">
          <a:extLst>
            <a:ext uri="{FF2B5EF4-FFF2-40B4-BE49-F238E27FC236}">
              <a16:creationId xmlns:a16="http://schemas.microsoft.com/office/drawing/2014/main" xmlns="" id="{CEF90397-4375-4031-90AE-2896B1654F1A}"/>
            </a:ext>
          </a:extLst>
        </xdr:cNvPr>
        <xdr:cNvSpPr>
          <a:spLocks noChangeAspect="1" noChangeArrowheads="1"/>
        </xdr:cNvSpPr>
      </xdr:nvSpPr>
      <xdr:spPr bwMode="auto">
        <a:xfrm>
          <a:off x="0" y="209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6" name="AutoShape 5">
          <a:extLst>
            <a:ext uri="{FF2B5EF4-FFF2-40B4-BE49-F238E27FC236}">
              <a16:creationId xmlns:a16="http://schemas.microsoft.com/office/drawing/2014/main" xmlns="" id="{A5FAE314-6F4D-4219-81BC-9349DA36BFA1}"/>
            </a:ext>
          </a:extLst>
        </xdr:cNvPr>
        <xdr:cNvSpPr>
          <a:spLocks noChangeAspect="1" noChangeArrowheads="1"/>
        </xdr:cNvSpPr>
      </xdr:nvSpPr>
      <xdr:spPr bwMode="auto">
        <a:xfrm>
          <a:off x="0" y="209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60</xdr:row>
      <xdr:rowOff>0</xdr:rowOff>
    </xdr:from>
    <xdr:to>
      <xdr:col>2</xdr:col>
      <xdr:colOff>0</xdr:colOff>
      <xdr:row>60</xdr:row>
      <xdr:rowOff>0</xdr:rowOff>
    </xdr:to>
    <xdr:sp macro="" textlink="">
      <xdr:nvSpPr>
        <xdr:cNvPr id="7" name="Line 6">
          <a:extLst>
            <a:ext uri="{FF2B5EF4-FFF2-40B4-BE49-F238E27FC236}">
              <a16:creationId xmlns:a16="http://schemas.microsoft.com/office/drawing/2014/main" xmlns="" id="{5D5E6038-0F0A-4E61-B651-2215904B92AD}"/>
            </a:ext>
          </a:extLst>
        </xdr:cNvPr>
        <xdr:cNvSpPr>
          <a:spLocks noChangeShapeType="1"/>
        </xdr:cNvSpPr>
      </xdr:nvSpPr>
      <xdr:spPr bwMode="auto">
        <a:xfrm>
          <a:off x="0" y="10496550"/>
          <a:ext cx="0" cy="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139700</xdr:rowOff>
    </xdr:to>
    <xdr:grpSp>
      <xdr:nvGrpSpPr>
        <xdr:cNvPr id="2" name="Group 1">
          <a:extLst>
            <a:ext uri="{FF2B5EF4-FFF2-40B4-BE49-F238E27FC236}">
              <a16:creationId xmlns:a16="http://schemas.microsoft.com/office/drawing/2014/main" xmlns="" id="{86163A7F-EC23-46C9-847A-865E83789153}"/>
            </a:ext>
          </a:extLst>
        </xdr:cNvPr>
        <xdr:cNvGrpSpPr>
          <a:grpSpLocks noChangeAspect="1"/>
        </xdr:cNvGrpSpPr>
      </xdr:nvGrpSpPr>
      <xdr:grpSpPr bwMode="auto">
        <a:xfrm>
          <a:off x="0" y="1252330"/>
          <a:ext cx="0" cy="139700"/>
          <a:chOff x="7320" y="2911"/>
          <a:chExt cx="1146" cy="674"/>
        </a:xfrm>
      </xdr:grpSpPr>
      <xdr:sp macro="" textlink="">
        <xdr:nvSpPr>
          <xdr:cNvPr id="3" name="AutoShape 2">
            <a:extLst>
              <a:ext uri="{FF2B5EF4-FFF2-40B4-BE49-F238E27FC236}">
                <a16:creationId xmlns:a16="http://schemas.microsoft.com/office/drawing/2014/main" xmlns="" id="{EE009C76-6D76-0385-6167-DE887326BCA3}"/>
              </a:ext>
            </a:extLst>
          </xdr:cNvPr>
          <xdr:cNvSpPr>
            <a:spLocks noChangeAspect="1" noChangeArrowheads="1" noTextEdit="1"/>
          </xdr:cNvSpPr>
        </xdr:nvSpPr>
        <xdr:spPr bwMode="auto">
          <a:xfrm>
            <a:off x="7320" y="2911"/>
            <a:ext cx="1146" cy="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Text Box 3">
            <a:extLst>
              <a:ext uri="{FF2B5EF4-FFF2-40B4-BE49-F238E27FC236}">
                <a16:creationId xmlns:a16="http://schemas.microsoft.com/office/drawing/2014/main" xmlns="" id="{38149B61-24BF-4AD0-CE2D-719B0130CF21}"/>
              </a:ext>
            </a:extLst>
          </xdr:cNvPr>
          <xdr:cNvSpPr txBox="1">
            <a:spLocks noChangeArrowheads="1"/>
          </xdr:cNvSpPr>
        </xdr:nvSpPr>
        <xdr:spPr bwMode="auto">
          <a:xfrm>
            <a:off x="0" y="-309506401247"/>
            <a:ext cx="0" cy="643"/>
          </a:xfrm>
          <a:prstGeom prst="rect">
            <a:avLst/>
          </a:prstGeom>
          <a:solidFill>
            <a:srgbClr val="FFFFFF"/>
          </a:solidFill>
          <a:ln w="9525">
            <a:solidFill>
              <a:srgbClr val="000000"/>
            </a:solidFill>
            <a:miter lim="800000"/>
            <a:headEnd/>
            <a:tailEnd/>
          </a:ln>
        </xdr:spPr>
        <xdr:txBody>
          <a:bodyPr vertOverflow="clip" wrap="square" lIns="67608" tIns="8090" rIns="67608" bIns="8090" anchor="t" upright="1"/>
          <a:lstStyle/>
          <a:p>
            <a:pPr algn="l" rtl="0">
              <a:defRPr sz="1000"/>
            </a:pPr>
            <a:r>
              <a:rPr lang="ja-JP" altLang="en-US" sz="950" b="0" i="0" u="none" strike="noStrike" baseline="0">
                <a:solidFill>
                  <a:srgbClr val="000000"/>
                </a:solidFill>
                <a:latin typeface="ＭＳ 明朝"/>
                <a:ea typeface="ＭＳ 明朝"/>
              </a:rPr>
              <a:t>実</a:t>
            </a:r>
            <a:endParaRPr lang="ja-JP" altLang="en-US" sz="1200" b="0" i="0" u="none" strike="noStrike" baseline="0">
              <a:solidFill>
                <a:srgbClr val="000000"/>
              </a:solidFill>
              <a:latin typeface="ＭＳ 明朝"/>
              <a:ea typeface="ＭＳ 明朝"/>
            </a:endParaRPr>
          </a:p>
          <a:p>
            <a:pPr algn="l" rtl="0">
              <a:defRPr sz="1000"/>
            </a:pPr>
            <a:r>
              <a:rPr lang="ja-JP" altLang="en-US" sz="950" b="0" i="0" u="none" strike="noStrike" baseline="0">
                <a:solidFill>
                  <a:srgbClr val="000000"/>
                </a:solidFill>
                <a:latin typeface="ＭＳ 明朝"/>
                <a:ea typeface="ＭＳ 明朝"/>
              </a:rPr>
              <a:t>ク</a:t>
            </a:r>
            <a:endParaRPr lang="ja-JP" altLang="en-US" sz="1200" b="0" i="0" u="none" strike="noStrike" baseline="0">
              <a:solidFill>
                <a:srgbClr val="000000"/>
              </a:solidFill>
              <a:latin typeface="ＭＳ 明朝"/>
              <a:ea typeface="ＭＳ 明朝"/>
            </a:endParaRPr>
          </a:p>
          <a:p>
            <a:pPr algn="l" rtl="0">
              <a:defRPr sz="1000"/>
            </a:pPr>
            <a:r>
              <a:rPr lang="ja-JP" altLang="en-US" sz="950" b="0" i="0" u="none" strike="noStrike" baseline="0">
                <a:solidFill>
                  <a:srgbClr val="000000"/>
                </a:solidFill>
                <a:latin typeface="ＭＳ 明朝"/>
                <a:ea typeface="ＭＳ 明朝"/>
              </a:rPr>
              <a:t>同</a:t>
            </a:r>
          </a:p>
        </xdr:txBody>
      </xdr:sp>
    </xdr:grpSp>
    <xdr:clientData/>
  </xdr:twoCellAnchor>
  <xdr:twoCellAnchor>
    <xdr:from>
      <xdr:col>0</xdr:col>
      <xdr:colOff>0</xdr:colOff>
      <xdr:row>5</xdr:row>
      <xdr:rowOff>0</xdr:rowOff>
    </xdr:from>
    <xdr:to>
      <xdr:col>0</xdr:col>
      <xdr:colOff>0</xdr:colOff>
      <xdr:row>5</xdr:row>
      <xdr:rowOff>374650</xdr:rowOff>
    </xdr:to>
    <xdr:sp macro="" textlink="">
      <xdr:nvSpPr>
        <xdr:cNvPr id="5" name="AutoShape 4">
          <a:extLst>
            <a:ext uri="{FF2B5EF4-FFF2-40B4-BE49-F238E27FC236}">
              <a16:creationId xmlns:a16="http://schemas.microsoft.com/office/drawing/2014/main" xmlns="" id="{6220BB54-6FC7-4C05-BE0D-29A27FB56983}"/>
            </a:ext>
          </a:extLst>
        </xdr:cNvPr>
        <xdr:cNvSpPr>
          <a:spLocks noChangeAspect="1" noChangeArrowheads="1"/>
        </xdr:cNvSpPr>
      </xdr:nvSpPr>
      <xdr:spPr bwMode="auto">
        <a:xfrm>
          <a:off x="0" y="1238250"/>
          <a:ext cx="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xdr:row>
      <xdr:rowOff>0</xdr:rowOff>
    </xdr:from>
    <xdr:to>
      <xdr:col>0</xdr:col>
      <xdr:colOff>0</xdr:colOff>
      <xdr:row>5</xdr:row>
      <xdr:rowOff>374650</xdr:rowOff>
    </xdr:to>
    <xdr:sp macro="" textlink="">
      <xdr:nvSpPr>
        <xdr:cNvPr id="6" name="AutoShape 5">
          <a:extLst>
            <a:ext uri="{FF2B5EF4-FFF2-40B4-BE49-F238E27FC236}">
              <a16:creationId xmlns:a16="http://schemas.microsoft.com/office/drawing/2014/main" xmlns="" id="{018BE3F7-8C2F-4641-A1DD-C8385D22D9A3}"/>
            </a:ext>
          </a:extLst>
        </xdr:cNvPr>
        <xdr:cNvSpPr>
          <a:spLocks noChangeAspect="1" noChangeArrowheads="1"/>
        </xdr:cNvSpPr>
      </xdr:nvSpPr>
      <xdr:spPr bwMode="auto">
        <a:xfrm>
          <a:off x="0" y="1238250"/>
          <a:ext cx="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36</xdr:row>
      <xdr:rowOff>0</xdr:rowOff>
    </xdr:from>
    <xdr:to>
      <xdr:col>0</xdr:col>
      <xdr:colOff>0</xdr:colOff>
      <xdr:row>36</xdr:row>
      <xdr:rowOff>0</xdr:rowOff>
    </xdr:to>
    <xdr:sp macro="" textlink="">
      <xdr:nvSpPr>
        <xdr:cNvPr id="7" name="Line 6">
          <a:extLst>
            <a:ext uri="{FF2B5EF4-FFF2-40B4-BE49-F238E27FC236}">
              <a16:creationId xmlns:a16="http://schemas.microsoft.com/office/drawing/2014/main" xmlns="" id="{FC94AF11-131A-4029-AFEF-4FCBF701706E}"/>
            </a:ext>
          </a:extLst>
        </xdr:cNvPr>
        <xdr:cNvSpPr>
          <a:spLocks noChangeShapeType="1"/>
        </xdr:cNvSpPr>
      </xdr:nvSpPr>
      <xdr:spPr bwMode="auto">
        <a:xfrm>
          <a:off x="0" y="13944600"/>
          <a:ext cx="0" cy="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139700</xdr:rowOff>
    </xdr:to>
    <xdr:grpSp>
      <xdr:nvGrpSpPr>
        <xdr:cNvPr id="2" name="Group 1">
          <a:extLst>
            <a:ext uri="{FF2B5EF4-FFF2-40B4-BE49-F238E27FC236}">
              <a16:creationId xmlns:a16="http://schemas.microsoft.com/office/drawing/2014/main" xmlns="" id="{07A42FA5-A6C2-4A8B-AEAB-D8964F2C1E9E}"/>
            </a:ext>
          </a:extLst>
        </xdr:cNvPr>
        <xdr:cNvGrpSpPr>
          <a:grpSpLocks noChangeAspect="1"/>
        </xdr:cNvGrpSpPr>
      </xdr:nvGrpSpPr>
      <xdr:grpSpPr bwMode="auto">
        <a:xfrm>
          <a:off x="0" y="1252330"/>
          <a:ext cx="0" cy="139700"/>
          <a:chOff x="7320" y="2911"/>
          <a:chExt cx="1146" cy="674"/>
        </a:xfrm>
      </xdr:grpSpPr>
      <xdr:sp macro="" textlink="">
        <xdr:nvSpPr>
          <xdr:cNvPr id="3" name="AutoShape 2">
            <a:extLst>
              <a:ext uri="{FF2B5EF4-FFF2-40B4-BE49-F238E27FC236}">
                <a16:creationId xmlns:a16="http://schemas.microsoft.com/office/drawing/2014/main" xmlns="" id="{5969B669-2660-1CAB-1D15-95230C733AA1}"/>
              </a:ext>
            </a:extLst>
          </xdr:cNvPr>
          <xdr:cNvSpPr>
            <a:spLocks noChangeAspect="1" noChangeArrowheads="1" noTextEdit="1"/>
          </xdr:cNvSpPr>
        </xdr:nvSpPr>
        <xdr:spPr bwMode="auto">
          <a:xfrm>
            <a:off x="7320" y="2911"/>
            <a:ext cx="1146" cy="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Text Box 3">
            <a:extLst>
              <a:ext uri="{FF2B5EF4-FFF2-40B4-BE49-F238E27FC236}">
                <a16:creationId xmlns:a16="http://schemas.microsoft.com/office/drawing/2014/main" xmlns="" id="{3E413CA7-E1A5-F06E-7595-29A4D3F36998}"/>
              </a:ext>
            </a:extLst>
          </xdr:cNvPr>
          <xdr:cNvSpPr txBox="1">
            <a:spLocks noChangeArrowheads="1"/>
          </xdr:cNvSpPr>
        </xdr:nvSpPr>
        <xdr:spPr bwMode="auto">
          <a:xfrm>
            <a:off x="0" y="-309506401247"/>
            <a:ext cx="0" cy="643"/>
          </a:xfrm>
          <a:prstGeom prst="rect">
            <a:avLst/>
          </a:prstGeom>
          <a:solidFill>
            <a:srgbClr val="FFFFFF"/>
          </a:solidFill>
          <a:ln w="9525">
            <a:solidFill>
              <a:srgbClr val="000000"/>
            </a:solidFill>
            <a:miter lim="800000"/>
            <a:headEnd/>
            <a:tailEnd/>
          </a:ln>
        </xdr:spPr>
        <xdr:txBody>
          <a:bodyPr vertOverflow="clip" wrap="square" lIns="67608" tIns="8090" rIns="67608" bIns="8090" anchor="t" upright="1"/>
          <a:lstStyle/>
          <a:p>
            <a:pPr algn="l" rtl="0">
              <a:defRPr sz="1000"/>
            </a:pPr>
            <a:r>
              <a:rPr lang="ja-JP" altLang="en-US" sz="950" b="0" i="0" u="none" strike="noStrike" baseline="0">
                <a:solidFill>
                  <a:srgbClr val="000000"/>
                </a:solidFill>
                <a:latin typeface="ＭＳ 明朝"/>
                <a:ea typeface="ＭＳ 明朝"/>
              </a:rPr>
              <a:t>実</a:t>
            </a:r>
            <a:endParaRPr lang="ja-JP" altLang="en-US" sz="1200" b="0" i="0" u="none" strike="noStrike" baseline="0">
              <a:solidFill>
                <a:srgbClr val="000000"/>
              </a:solidFill>
              <a:latin typeface="ＭＳ 明朝"/>
              <a:ea typeface="ＭＳ 明朝"/>
            </a:endParaRPr>
          </a:p>
          <a:p>
            <a:pPr algn="l" rtl="0">
              <a:defRPr sz="1000"/>
            </a:pPr>
            <a:r>
              <a:rPr lang="ja-JP" altLang="en-US" sz="950" b="0" i="0" u="none" strike="noStrike" baseline="0">
                <a:solidFill>
                  <a:srgbClr val="000000"/>
                </a:solidFill>
                <a:latin typeface="ＭＳ 明朝"/>
                <a:ea typeface="ＭＳ 明朝"/>
              </a:rPr>
              <a:t>ク</a:t>
            </a:r>
            <a:endParaRPr lang="ja-JP" altLang="en-US" sz="1200" b="0" i="0" u="none" strike="noStrike" baseline="0">
              <a:solidFill>
                <a:srgbClr val="000000"/>
              </a:solidFill>
              <a:latin typeface="ＭＳ 明朝"/>
              <a:ea typeface="ＭＳ 明朝"/>
            </a:endParaRPr>
          </a:p>
          <a:p>
            <a:pPr algn="l" rtl="0">
              <a:defRPr sz="1000"/>
            </a:pPr>
            <a:r>
              <a:rPr lang="ja-JP" altLang="en-US" sz="950" b="0" i="0" u="none" strike="noStrike" baseline="0">
                <a:solidFill>
                  <a:srgbClr val="000000"/>
                </a:solidFill>
                <a:latin typeface="ＭＳ 明朝"/>
                <a:ea typeface="ＭＳ 明朝"/>
              </a:rPr>
              <a:t>同</a:t>
            </a:r>
          </a:p>
        </xdr:txBody>
      </xdr:sp>
    </xdr:grpSp>
    <xdr:clientData/>
  </xdr:twoCellAnchor>
  <xdr:twoCellAnchor>
    <xdr:from>
      <xdr:col>0</xdr:col>
      <xdr:colOff>0</xdr:colOff>
      <xdr:row>5</xdr:row>
      <xdr:rowOff>0</xdr:rowOff>
    </xdr:from>
    <xdr:to>
      <xdr:col>0</xdr:col>
      <xdr:colOff>0</xdr:colOff>
      <xdr:row>5</xdr:row>
      <xdr:rowOff>374650</xdr:rowOff>
    </xdr:to>
    <xdr:sp macro="" textlink="">
      <xdr:nvSpPr>
        <xdr:cNvPr id="5" name="AutoShape 4">
          <a:extLst>
            <a:ext uri="{FF2B5EF4-FFF2-40B4-BE49-F238E27FC236}">
              <a16:creationId xmlns:a16="http://schemas.microsoft.com/office/drawing/2014/main" xmlns="" id="{29795678-02D8-4C8C-8EFC-339428C3ED7B}"/>
            </a:ext>
          </a:extLst>
        </xdr:cNvPr>
        <xdr:cNvSpPr>
          <a:spLocks noChangeAspect="1" noChangeArrowheads="1"/>
        </xdr:cNvSpPr>
      </xdr:nvSpPr>
      <xdr:spPr bwMode="auto">
        <a:xfrm>
          <a:off x="0" y="1238250"/>
          <a:ext cx="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xdr:row>
      <xdr:rowOff>0</xdr:rowOff>
    </xdr:from>
    <xdr:to>
      <xdr:col>0</xdr:col>
      <xdr:colOff>0</xdr:colOff>
      <xdr:row>5</xdr:row>
      <xdr:rowOff>374650</xdr:rowOff>
    </xdr:to>
    <xdr:sp macro="" textlink="">
      <xdr:nvSpPr>
        <xdr:cNvPr id="6" name="AutoShape 5">
          <a:extLst>
            <a:ext uri="{FF2B5EF4-FFF2-40B4-BE49-F238E27FC236}">
              <a16:creationId xmlns:a16="http://schemas.microsoft.com/office/drawing/2014/main" xmlns="" id="{E365CC93-9406-4DE0-999E-EFA67E78296E}"/>
            </a:ext>
          </a:extLst>
        </xdr:cNvPr>
        <xdr:cNvSpPr>
          <a:spLocks noChangeAspect="1" noChangeArrowheads="1"/>
        </xdr:cNvSpPr>
      </xdr:nvSpPr>
      <xdr:spPr bwMode="auto">
        <a:xfrm>
          <a:off x="0" y="1238250"/>
          <a:ext cx="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36</xdr:row>
      <xdr:rowOff>0</xdr:rowOff>
    </xdr:from>
    <xdr:to>
      <xdr:col>0</xdr:col>
      <xdr:colOff>0</xdr:colOff>
      <xdr:row>36</xdr:row>
      <xdr:rowOff>0</xdr:rowOff>
    </xdr:to>
    <xdr:sp macro="" textlink="">
      <xdr:nvSpPr>
        <xdr:cNvPr id="7" name="Line 6">
          <a:extLst>
            <a:ext uri="{FF2B5EF4-FFF2-40B4-BE49-F238E27FC236}">
              <a16:creationId xmlns:a16="http://schemas.microsoft.com/office/drawing/2014/main" xmlns="" id="{C67C94BF-F6BD-4E21-A27A-4596E3AD19A8}"/>
            </a:ext>
          </a:extLst>
        </xdr:cNvPr>
        <xdr:cNvSpPr>
          <a:spLocks noChangeShapeType="1"/>
        </xdr:cNvSpPr>
      </xdr:nvSpPr>
      <xdr:spPr bwMode="auto">
        <a:xfrm>
          <a:off x="0" y="13944600"/>
          <a:ext cx="0" cy="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C3:S54"/>
  <sheetViews>
    <sheetView tabSelected="1" view="pageBreakPreview" zoomScale="110" zoomScaleNormal="100" zoomScaleSheetLayoutView="110" workbookViewId="0">
      <selection activeCell="D6" sqref="D6"/>
    </sheetView>
  </sheetViews>
  <sheetFormatPr defaultColWidth="9" defaultRowHeight="14.25"/>
  <cols>
    <col min="1" max="1" width="9" style="189"/>
    <col min="2" max="2" width="1.5" style="189" customWidth="1"/>
    <col min="3" max="3" width="5.375" style="189" customWidth="1"/>
    <col min="4" max="16" width="9.875" style="189" customWidth="1"/>
    <col min="17" max="17" width="2.25" style="189" customWidth="1"/>
    <col min="18" max="18" width="4.125" style="189" customWidth="1"/>
    <col min="19" max="30" width="7.75" style="189" customWidth="1"/>
    <col min="31" max="16384" width="9" style="189"/>
  </cols>
  <sheetData>
    <row r="3" spans="3:19" ht="26.65" customHeight="1">
      <c r="C3" s="311" t="s">
        <v>444</v>
      </c>
      <c r="D3" s="312"/>
      <c r="E3" s="312"/>
      <c r="F3" s="313"/>
      <c r="G3" s="314" t="s">
        <v>492</v>
      </c>
      <c r="H3" s="314"/>
      <c r="I3" s="314"/>
      <c r="J3" s="314"/>
      <c r="K3" s="314"/>
      <c r="L3" s="314"/>
      <c r="M3" s="314"/>
    </row>
    <row r="4" spans="3:19" ht="26.65" customHeight="1">
      <c r="C4" s="330">
        <f>O4-1927</f>
        <v>99</v>
      </c>
      <c r="D4" s="330"/>
      <c r="E4" s="329" t="s">
        <v>388</v>
      </c>
      <c r="F4" s="329"/>
      <c r="G4" s="329"/>
      <c r="H4" s="329"/>
      <c r="I4" s="329"/>
      <c r="J4" s="329"/>
      <c r="K4" s="329"/>
      <c r="L4" s="329"/>
      <c r="M4" s="328" t="s">
        <v>197</v>
      </c>
      <c r="N4" s="328"/>
      <c r="O4" s="194">
        <v>2026</v>
      </c>
      <c r="P4" s="195" t="s">
        <v>37</v>
      </c>
    </row>
    <row r="5" spans="3:19" ht="13.9" customHeight="1">
      <c r="C5" s="192"/>
      <c r="D5" s="192"/>
      <c r="E5" s="193"/>
      <c r="F5" s="193"/>
      <c r="G5" s="193"/>
      <c r="H5" s="193"/>
      <c r="I5" s="193"/>
      <c r="J5" s="193"/>
      <c r="K5" s="193"/>
      <c r="L5" s="193"/>
      <c r="M5" s="194"/>
      <c r="N5" s="194"/>
      <c r="O5" s="194"/>
      <c r="P5" s="195"/>
    </row>
    <row r="6" spans="3:19" ht="43.15" customHeight="1">
      <c r="C6" s="192"/>
      <c r="D6" s="192"/>
      <c r="E6" s="192"/>
      <c r="F6" s="192"/>
      <c r="G6" s="198" t="s">
        <v>546</v>
      </c>
      <c r="H6" s="320"/>
      <c r="I6" s="321"/>
      <c r="J6" s="195"/>
      <c r="K6" s="198" t="s">
        <v>443</v>
      </c>
      <c r="L6" s="331"/>
      <c r="M6" s="332"/>
      <c r="N6" s="332"/>
      <c r="O6" s="332"/>
      <c r="P6" s="333"/>
    </row>
    <row r="7" spans="3:19" ht="26.65" customHeight="1">
      <c r="C7" s="315" t="s">
        <v>498</v>
      </c>
      <c r="D7" s="316"/>
      <c r="E7" s="316"/>
      <c r="F7" s="317"/>
      <c r="G7" s="197"/>
      <c r="H7" s="197"/>
      <c r="I7" s="197"/>
      <c r="J7" s="214"/>
      <c r="K7" s="214"/>
      <c r="L7" s="214"/>
      <c r="M7" s="214"/>
      <c r="N7" s="214"/>
      <c r="P7" s="215" t="s">
        <v>527</v>
      </c>
    </row>
    <row r="8" spans="3:19" ht="26.65" customHeight="1">
      <c r="C8" s="325" t="s">
        <v>497</v>
      </c>
      <c r="D8" s="326"/>
      <c r="E8" s="326"/>
      <c r="F8" s="327"/>
      <c r="G8" s="196"/>
      <c r="H8" s="197"/>
      <c r="I8" s="197"/>
      <c r="J8" s="197"/>
      <c r="K8" s="197"/>
      <c r="L8" s="197"/>
      <c r="M8" s="197"/>
      <c r="N8" s="197"/>
      <c r="O8" s="197"/>
      <c r="P8" s="197"/>
    </row>
    <row r="9" spans="3:19" ht="12.4" customHeight="1">
      <c r="G9" s="193"/>
      <c r="H9" s="163"/>
      <c r="I9" s="198"/>
      <c r="J9" s="199"/>
      <c r="K9" s="200"/>
      <c r="L9" s="201"/>
      <c r="M9" s="201"/>
      <c r="N9" s="199"/>
    </row>
    <row r="10" spans="3:19" ht="26.65" customHeight="1">
      <c r="K10" s="207"/>
      <c r="L10" s="207" t="s">
        <v>7</v>
      </c>
      <c r="M10" s="223"/>
      <c r="N10" s="216" t="s">
        <v>9</v>
      </c>
      <c r="O10" s="224"/>
      <c r="P10" s="217" t="s">
        <v>8</v>
      </c>
      <c r="S10" s="163"/>
    </row>
    <row r="11" spans="3:19" s="202" customFormat="1" ht="26.65" customHeight="1">
      <c r="C11" s="334" t="s">
        <v>211</v>
      </c>
      <c r="D11" s="334"/>
      <c r="E11" s="319"/>
      <c r="F11" s="319"/>
      <c r="G11" s="319"/>
      <c r="H11" s="319"/>
      <c r="I11" s="319"/>
      <c r="J11" s="318" t="s">
        <v>528</v>
      </c>
      <c r="K11" s="318"/>
      <c r="L11" s="318"/>
      <c r="M11" s="322"/>
      <c r="N11" s="323"/>
      <c r="O11" s="323"/>
      <c r="P11" s="324"/>
    </row>
    <row r="12" spans="3:19" ht="39.4" customHeight="1">
      <c r="I12" s="163"/>
      <c r="J12" s="163"/>
      <c r="K12" s="163"/>
      <c r="L12" s="163"/>
      <c r="M12" s="163"/>
      <c r="N12" s="163"/>
      <c r="O12" s="163"/>
      <c r="P12" s="163"/>
    </row>
    <row r="13" spans="3:19" s="229" customFormat="1" ht="26.65" customHeight="1">
      <c r="C13" s="229" t="s">
        <v>512</v>
      </c>
      <c r="I13" s="230"/>
      <c r="J13" s="230"/>
      <c r="K13" s="230"/>
      <c r="L13" s="230"/>
      <c r="M13" s="230"/>
      <c r="N13" s="230"/>
      <c r="O13" s="230"/>
      <c r="P13" s="230"/>
    </row>
    <row r="14" spans="3:19" s="229" customFormat="1" ht="26.65" customHeight="1">
      <c r="C14" s="231" t="s">
        <v>513</v>
      </c>
      <c r="D14" s="231"/>
      <c r="O14" s="230"/>
      <c r="P14" s="230"/>
    </row>
    <row r="15" spans="3:19" ht="35.65" customHeight="1">
      <c r="C15" s="203"/>
      <c r="D15" s="204" t="s">
        <v>396</v>
      </c>
      <c r="E15" s="204" t="s">
        <v>397</v>
      </c>
      <c r="F15" s="204" t="s">
        <v>533</v>
      </c>
      <c r="G15" s="204" t="s">
        <v>534</v>
      </c>
      <c r="H15" s="204" t="s">
        <v>535</v>
      </c>
      <c r="I15" s="204" t="s">
        <v>536</v>
      </c>
      <c r="J15" s="204" t="s">
        <v>537</v>
      </c>
      <c r="K15" s="204" t="s">
        <v>538</v>
      </c>
      <c r="L15" s="204" t="s">
        <v>539</v>
      </c>
      <c r="M15" s="204" t="s">
        <v>540</v>
      </c>
      <c r="N15" s="218" t="s">
        <v>541</v>
      </c>
      <c r="O15" s="218" t="s">
        <v>564</v>
      </c>
      <c r="P15" s="220" t="s">
        <v>0</v>
      </c>
      <c r="Q15" s="163"/>
      <c r="R15" s="163"/>
    </row>
    <row r="16" spans="3:19" ht="26.65" customHeight="1">
      <c r="C16" s="205" t="s">
        <v>1</v>
      </c>
      <c r="D16" s="206">
        <f>申込書!D23</f>
        <v>0</v>
      </c>
      <c r="E16" s="206">
        <f>申込書!E23</f>
        <v>0</v>
      </c>
      <c r="F16" s="206">
        <f>申込書!F23</f>
        <v>0</v>
      </c>
      <c r="G16" s="206">
        <f>申込書!G23</f>
        <v>0</v>
      </c>
      <c r="H16" s="206">
        <f>申込書!H23</f>
        <v>0</v>
      </c>
      <c r="I16" s="206">
        <f>申込書!I23</f>
        <v>0</v>
      </c>
      <c r="J16" s="206">
        <f>申込書!J23</f>
        <v>0</v>
      </c>
      <c r="K16" s="206">
        <f>申込書!K23</f>
        <v>0</v>
      </c>
      <c r="L16" s="206">
        <f>申込書!L23</f>
        <v>0</v>
      </c>
      <c r="M16" s="206">
        <f>申込書!M23</f>
        <v>0</v>
      </c>
      <c r="N16" s="206">
        <f>申込書!N23</f>
        <v>0</v>
      </c>
      <c r="O16" s="206">
        <f>申込書!O23</f>
        <v>0</v>
      </c>
      <c r="P16" s="221">
        <f>SUM(D16:O16)</f>
        <v>0</v>
      </c>
    </row>
    <row r="17" spans="3:16" ht="26.65" customHeight="1" thickBot="1">
      <c r="C17" s="205" t="s">
        <v>2</v>
      </c>
      <c r="D17" s="206">
        <f>申込書!D24</f>
        <v>0</v>
      </c>
      <c r="E17" s="206">
        <f>申込書!E24</f>
        <v>0</v>
      </c>
      <c r="F17" s="237"/>
      <c r="G17" s="206">
        <f>申込書!G24</f>
        <v>0</v>
      </c>
      <c r="H17" s="206">
        <f>申込書!H24</f>
        <v>0</v>
      </c>
      <c r="I17" s="206">
        <f>申込書!I24</f>
        <v>0</v>
      </c>
      <c r="J17" s="206">
        <f>申込書!J24</f>
        <v>0</v>
      </c>
      <c r="K17" s="206">
        <f>申込書!K24</f>
        <v>0</v>
      </c>
      <c r="L17" s="206">
        <f>申込書!L24</f>
        <v>0</v>
      </c>
      <c r="M17" s="206">
        <f>申込書!M24</f>
        <v>0</v>
      </c>
      <c r="N17" s="237"/>
      <c r="O17" s="237"/>
      <c r="P17" s="221">
        <f>SUM(D17:O17)</f>
        <v>0</v>
      </c>
    </row>
    <row r="18" spans="3:16" ht="26.65" customHeight="1" thickTop="1" thickBot="1">
      <c r="M18" s="198"/>
      <c r="N18" s="198" t="s">
        <v>393</v>
      </c>
      <c r="O18" s="225">
        <f>SUM(P16:P17)</f>
        <v>0</v>
      </c>
    </row>
    <row r="19" spans="3:16" s="229" customFormat="1" ht="26.65" customHeight="1" thickTop="1">
      <c r="C19" s="231" t="s">
        <v>493</v>
      </c>
      <c r="D19" s="231"/>
    </row>
    <row r="20" spans="3:16" ht="39" customHeight="1">
      <c r="C20" s="203"/>
      <c r="D20" s="204" t="s">
        <v>396</v>
      </c>
      <c r="E20" s="204" t="s">
        <v>397</v>
      </c>
      <c r="F20" s="204" t="s">
        <v>398</v>
      </c>
      <c r="G20" s="204" t="s">
        <v>399</v>
      </c>
      <c r="H20" s="204" t="s">
        <v>400</v>
      </c>
      <c r="I20" s="218" t="s">
        <v>401</v>
      </c>
      <c r="J20" s="222" t="s">
        <v>402</v>
      </c>
    </row>
    <row r="21" spans="3:16" ht="26.65" customHeight="1" thickBot="1">
      <c r="C21" s="205" t="s">
        <v>390</v>
      </c>
      <c r="D21" s="206">
        <f>申込書!R23</f>
        <v>0</v>
      </c>
      <c r="E21" s="206">
        <f>申込書!S23</f>
        <v>0</v>
      </c>
      <c r="F21" s="206">
        <f>申込書!T23</f>
        <v>0</v>
      </c>
      <c r="G21" s="206">
        <f>申込書!U23</f>
        <v>0</v>
      </c>
      <c r="H21" s="206">
        <f>申込書!V23</f>
        <v>0</v>
      </c>
      <c r="I21" s="219">
        <f>申込書!W23</f>
        <v>0</v>
      </c>
      <c r="J21" s="221">
        <f>申込書!X23</f>
        <v>0</v>
      </c>
    </row>
    <row r="22" spans="3:16" ht="26.65" customHeight="1" thickTop="1" thickBot="1">
      <c r="I22" s="207" t="s">
        <v>394</v>
      </c>
      <c r="J22" s="225">
        <f>J21</f>
        <v>0</v>
      </c>
    </row>
    <row r="23" spans="3:16" s="229" customFormat="1" ht="26.65" customHeight="1" thickTop="1">
      <c r="C23" s="231" t="s">
        <v>514</v>
      </c>
      <c r="D23" s="231"/>
    </row>
    <row r="24" spans="3:16" ht="26.65" customHeight="1">
      <c r="C24" s="203"/>
      <c r="D24" s="204" t="s">
        <v>529</v>
      </c>
      <c r="E24" s="204" t="s">
        <v>530</v>
      </c>
      <c r="F24" s="204" t="s">
        <v>531</v>
      </c>
      <c r="G24" s="218" t="s">
        <v>532</v>
      </c>
      <c r="H24" s="222" t="s">
        <v>0</v>
      </c>
    </row>
    <row r="25" spans="3:16" ht="26.65" customHeight="1">
      <c r="C25" s="205" t="s">
        <v>3</v>
      </c>
      <c r="D25" s="206">
        <f>申込書!Z23</f>
        <v>0</v>
      </c>
      <c r="E25" s="206">
        <f>申込書!AA23</f>
        <v>0</v>
      </c>
      <c r="F25" s="206">
        <f>申込書!AB23</f>
        <v>0</v>
      </c>
      <c r="G25" s="219">
        <f>申込書!AC23</f>
        <v>0</v>
      </c>
      <c r="H25" s="221">
        <f>申込書!AD23</f>
        <v>0</v>
      </c>
    </row>
    <row r="26" spans="3:16" ht="26.65" customHeight="1" thickBot="1">
      <c r="C26" s="205" t="s">
        <v>4</v>
      </c>
      <c r="D26" s="206">
        <f>申込書!Z24</f>
        <v>0</v>
      </c>
      <c r="E26" s="206">
        <f>申込書!AA24</f>
        <v>0</v>
      </c>
      <c r="F26" s="206">
        <f>申込書!AB24</f>
        <v>0</v>
      </c>
      <c r="G26" s="219">
        <f>申込書!AC24</f>
        <v>0</v>
      </c>
      <c r="H26" s="221">
        <f>申込書!AD24</f>
        <v>0</v>
      </c>
    </row>
    <row r="27" spans="3:16" ht="26.65" customHeight="1" thickTop="1" thickBot="1">
      <c r="G27" s="198" t="s">
        <v>395</v>
      </c>
      <c r="H27" s="225">
        <f>SUM(H25:H26)</f>
        <v>0</v>
      </c>
    </row>
    <row r="28" spans="3:16" ht="26.65" customHeight="1" thickTop="1"/>
    <row r="29" spans="3:16" s="229" customFormat="1" ht="26.65" customHeight="1" thickBot="1">
      <c r="C29" s="229" t="s">
        <v>515</v>
      </c>
    </row>
    <row r="30" spans="3:16" ht="26.65" customHeight="1" thickTop="1" thickBot="1">
      <c r="C30" s="232" t="s">
        <v>482</v>
      </c>
      <c r="D30" s="231" t="s">
        <v>391</v>
      </c>
      <c r="E30" s="229"/>
      <c r="F30" s="229"/>
      <c r="G30" s="227">
        <f>O18</f>
        <v>0</v>
      </c>
      <c r="H30" s="191" t="s">
        <v>478</v>
      </c>
      <c r="I30" s="193" t="s">
        <v>516</v>
      </c>
      <c r="J30" s="270" t="s">
        <v>518</v>
      </c>
      <c r="K30" s="191" t="s">
        <v>517</v>
      </c>
      <c r="L30" s="208" t="s">
        <v>480</v>
      </c>
      <c r="M30" s="302">
        <f>G30*J30</f>
        <v>0</v>
      </c>
      <c r="N30" s="303"/>
      <c r="O30" s="189" t="s">
        <v>5</v>
      </c>
    </row>
    <row r="31" spans="3:16" ht="10.9" customHeight="1" thickTop="1" thickBot="1">
      <c r="C31" s="232"/>
      <c r="D31" s="231"/>
      <c r="E31" s="229"/>
      <c r="F31" s="229"/>
      <c r="H31" s="163"/>
      <c r="I31" s="163"/>
      <c r="J31" s="232"/>
      <c r="K31" s="209"/>
      <c r="L31" s="210"/>
      <c r="M31" s="211"/>
      <c r="N31" s="212"/>
    </row>
    <row r="32" spans="3:16" ht="26.65" customHeight="1" thickTop="1" thickBot="1">
      <c r="C32" s="232" t="s">
        <v>483</v>
      </c>
      <c r="D32" s="231" t="s">
        <v>392</v>
      </c>
      <c r="E32" s="229"/>
      <c r="F32" s="229"/>
      <c r="G32" s="227">
        <f>J22</f>
        <v>0</v>
      </c>
      <c r="H32" s="191" t="s">
        <v>477</v>
      </c>
      <c r="I32" s="193" t="s">
        <v>516</v>
      </c>
      <c r="J32" s="270" t="s">
        <v>518</v>
      </c>
      <c r="K32" s="191" t="s">
        <v>517</v>
      </c>
      <c r="L32" s="208" t="s">
        <v>480</v>
      </c>
      <c r="M32" s="302">
        <f>G32*J32</f>
        <v>0</v>
      </c>
      <c r="N32" s="303"/>
      <c r="O32" s="189" t="s">
        <v>5</v>
      </c>
    </row>
    <row r="33" spans="3:15" ht="14.65" customHeight="1" thickTop="1" thickBot="1">
      <c r="C33" s="232"/>
      <c r="D33" s="231"/>
      <c r="E33" s="229"/>
      <c r="F33" s="229"/>
      <c r="H33" s="163"/>
      <c r="I33" s="163"/>
      <c r="J33" s="232"/>
      <c r="K33" s="209"/>
      <c r="L33" s="210"/>
      <c r="M33" s="211"/>
      <c r="N33" s="212"/>
    </row>
    <row r="34" spans="3:15" s="190" customFormat="1" ht="26.65" customHeight="1" thickTop="1" thickBot="1">
      <c r="C34" s="232" t="s">
        <v>484</v>
      </c>
      <c r="D34" s="231" t="s">
        <v>479</v>
      </c>
      <c r="E34" s="229"/>
      <c r="F34" s="229"/>
      <c r="G34" s="227">
        <f>H27</f>
        <v>0</v>
      </c>
      <c r="H34" s="213" t="s">
        <v>481</v>
      </c>
      <c r="I34" s="193" t="s">
        <v>516</v>
      </c>
      <c r="J34" s="270" t="s">
        <v>519</v>
      </c>
      <c r="K34" s="191" t="s">
        <v>517</v>
      </c>
      <c r="L34" s="208" t="s">
        <v>480</v>
      </c>
      <c r="M34" s="302">
        <f>G34*J34</f>
        <v>0</v>
      </c>
      <c r="N34" s="303"/>
      <c r="O34" s="189" t="s">
        <v>5</v>
      </c>
    </row>
    <row r="35" spans="3:15" ht="16.5" customHeight="1" thickTop="1" thickBot="1">
      <c r="C35" s="232"/>
      <c r="D35" s="229"/>
      <c r="E35" s="229"/>
      <c r="F35" s="229"/>
      <c r="H35" s="198"/>
      <c r="I35" s="198"/>
      <c r="J35" s="271"/>
      <c r="K35" s="209"/>
      <c r="M35" s="207"/>
      <c r="N35" s="207"/>
    </row>
    <row r="36" spans="3:15" ht="26.65" customHeight="1" thickTop="1" thickBot="1">
      <c r="C36" s="232" t="s">
        <v>485</v>
      </c>
      <c r="D36" s="309" t="s">
        <v>522</v>
      </c>
      <c r="E36" s="309"/>
      <c r="F36" s="310"/>
      <c r="G36" s="228">
        <v>0</v>
      </c>
      <c r="H36" s="191" t="s">
        <v>478</v>
      </c>
      <c r="I36" s="193" t="s">
        <v>516</v>
      </c>
      <c r="J36" s="270">
        <v>-1000</v>
      </c>
      <c r="K36" s="191" t="s">
        <v>517</v>
      </c>
      <c r="L36" s="208" t="s">
        <v>480</v>
      </c>
      <c r="M36" s="302">
        <f>G36*J36</f>
        <v>0</v>
      </c>
      <c r="N36" s="303"/>
      <c r="O36" s="189" t="s">
        <v>5</v>
      </c>
    </row>
    <row r="37" spans="3:15" ht="26.65" customHeight="1" thickTop="1">
      <c r="D37" s="309" t="s">
        <v>520</v>
      </c>
      <c r="E37" s="309"/>
      <c r="F37" s="309"/>
      <c r="G37" s="309"/>
      <c r="H37" s="309"/>
      <c r="I37" s="196"/>
      <c r="J37" s="196"/>
      <c r="K37" s="196"/>
      <c r="L37" s="196"/>
      <c r="M37" s="211"/>
      <c r="N37" s="212"/>
    </row>
    <row r="38" spans="3:15" ht="26.65" customHeight="1" thickBot="1">
      <c r="D38" s="191"/>
      <c r="H38" s="163"/>
      <c r="I38" s="213"/>
      <c r="J38" s="213"/>
      <c r="K38" s="213"/>
      <c r="L38" s="213"/>
      <c r="M38" s="211"/>
      <c r="N38" s="212"/>
    </row>
    <row r="39" spans="3:15" ht="26.65" customHeight="1" thickTop="1" thickBot="1">
      <c r="E39" s="307" t="s">
        <v>521</v>
      </c>
      <c r="F39" s="308"/>
      <c r="G39" s="226">
        <f>G30+G32+G34</f>
        <v>0</v>
      </c>
      <c r="H39" s="191" t="s">
        <v>478</v>
      </c>
      <c r="I39" s="195"/>
      <c r="J39" s="195"/>
      <c r="K39" s="307" t="s">
        <v>523</v>
      </c>
      <c r="L39" s="308"/>
      <c r="M39" s="302">
        <f>M30+M32+M34+M36</f>
        <v>0</v>
      </c>
      <c r="N39" s="303"/>
      <c r="O39" s="189" t="s">
        <v>5</v>
      </c>
    </row>
    <row r="40" spans="3:15" ht="26.65" customHeight="1" thickTop="1"/>
    <row r="41" spans="3:15" s="229" customFormat="1" ht="26.65" customHeight="1">
      <c r="C41" s="229" t="s">
        <v>524</v>
      </c>
    </row>
    <row r="42" spans="3:15" s="229" customFormat="1" ht="26.65" customHeight="1">
      <c r="C42" s="229" t="s">
        <v>526</v>
      </c>
    </row>
    <row r="43" spans="3:15" s="229" customFormat="1" ht="26.65" customHeight="1">
      <c r="C43" s="231"/>
      <c r="D43" s="231" t="s">
        <v>494</v>
      </c>
    </row>
    <row r="44" spans="3:15" s="233" customFormat="1" ht="26.65" customHeight="1">
      <c r="D44" s="299" t="s">
        <v>218</v>
      </c>
      <c r="E44" s="300"/>
      <c r="F44" s="300"/>
      <c r="G44" s="301"/>
      <c r="H44" s="304" t="s">
        <v>219</v>
      </c>
      <c r="I44" s="305"/>
      <c r="J44" s="305"/>
      <c r="K44" s="306"/>
    </row>
    <row r="45" spans="3:15" s="233" customFormat="1" ht="26.65" customHeight="1">
      <c r="D45" s="299" t="s">
        <v>223</v>
      </c>
      <c r="E45" s="300"/>
      <c r="F45" s="300"/>
      <c r="G45" s="301" t="s">
        <v>223</v>
      </c>
      <c r="H45" s="304" t="s">
        <v>223</v>
      </c>
      <c r="I45" s="305"/>
      <c r="J45" s="305"/>
      <c r="K45" s="306"/>
    </row>
    <row r="46" spans="3:15" s="233" customFormat="1" ht="26.65" customHeight="1">
      <c r="D46" s="299" t="s">
        <v>525</v>
      </c>
      <c r="E46" s="300"/>
      <c r="F46" s="300"/>
      <c r="G46" s="301" t="s">
        <v>525</v>
      </c>
      <c r="H46" s="304" t="s">
        <v>525</v>
      </c>
      <c r="I46" s="305"/>
      <c r="J46" s="305"/>
      <c r="K46" s="306"/>
    </row>
    <row r="47" spans="3:15" s="233" customFormat="1" ht="26.65" customHeight="1">
      <c r="D47" s="299" t="s">
        <v>220</v>
      </c>
      <c r="E47" s="300"/>
      <c r="F47" s="300"/>
      <c r="G47" s="301" t="s">
        <v>221</v>
      </c>
      <c r="H47" s="304" t="s">
        <v>221</v>
      </c>
      <c r="I47" s="305"/>
      <c r="J47" s="305"/>
      <c r="K47" s="306"/>
    </row>
    <row r="48" spans="3:15" s="233" customFormat="1" ht="26.65" customHeight="1">
      <c r="D48" s="299" t="s">
        <v>222</v>
      </c>
      <c r="E48" s="300"/>
      <c r="F48" s="300"/>
      <c r="G48" s="301" t="s">
        <v>222</v>
      </c>
      <c r="H48" s="304" t="s">
        <v>222</v>
      </c>
      <c r="I48" s="305"/>
      <c r="J48" s="305"/>
      <c r="K48" s="306"/>
      <c r="L48" s="273" t="s">
        <v>555</v>
      </c>
    </row>
    <row r="49" spans="3:12" ht="21" customHeight="1"/>
    <row r="50" spans="3:12" s="229" customFormat="1" ht="26.65" customHeight="1">
      <c r="C50" s="229" t="s">
        <v>542</v>
      </c>
      <c r="L50" s="272"/>
    </row>
    <row r="51" spans="3:12" s="229" customFormat="1" ht="26.65" customHeight="1">
      <c r="D51" s="229" t="s">
        <v>543</v>
      </c>
      <c r="L51" s="272"/>
    </row>
    <row r="52" spans="3:12" s="235" customFormat="1" ht="26.65" customHeight="1">
      <c r="C52" s="234"/>
      <c r="D52" s="234" t="s">
        <v>544</v>
      </c>
      <c r="E52" s="234"/>
    </row>
    <row r="53" spans="3:12" s="235" customFormat="1" ht="26.65" customHeight="1">
      <c r="C53" s="236"/>
      <c r="D53" s="234" t="s">
        <v>545</v>
      </c>
      <c r="F53" s="236"/>
      <c r="G53" s="234"/>
    </row>
    <row r="54" spans="3:12" ht="26.65" customHeight="1">
      <c r="C54" s="298"/>
      <c r="D54" s="298"/>
      <c r="E54" s="191"/>
      <c r="F54" s="195"/>
      <c r="G54" s="195"/>
      <c r="H54" s="191"/>
    </row>
  </sheetData>
  <mergeCells count="33">
    <mergeCell ref="C3:F3"/>
    <mergeCell ref="G3:M3"/>
    <mergeCell ref="C7:F7"/>
    <mergeCell ref="J11:L11"/>
    <mergeCell ref="E11:I11"/>
    <mergeCell ref="H6:I6"/>
    <mergeCell ref="M11:P11"/>
    <mergeCell ref="C8:F8"/>
    <mergeCell ref="M4:N4"/>
    <mergeCell ref="E4:L4"/>
    <mergeCell ref="C4:D4"/>
    <mergeCell ref="L6:P6"/>
    <mergeCell ref="C11:D11"/>
    <mergeCell ref="M30:N30"/>
    <mergeCell ref="M32:N32"/>
    <mergeCell ref="M34:N34"/>
    <mergeCell ref="M39:N39"/>
    <mergeCell ref="H48:K48"/>
    <mergeCell ref="K39:L39"/>
    <mergeCell ref="D37:H37"/>
    <mergeCell ref="D36:F36"/>
    <mergeCell ref="H44:K44"/>
    <mergeCell ref="H45:K45"/>
    <mergeCell ref="H46:K46"/>
    <mergeCell ref="H47:K47"/>
    <mergeCell ref="M36:N36"/>
    <mergeCell ref="E39:F39"/>
    <mergeCell ref="C54:D54"/>
    <mergeCell ref="D44:G44"/>
    <mergeCell ref="D45:G45"/>
    <mergeCell ref="D46:G46"/>
    <mergeCell ref="D47:G47"/>
    <mergeCell ref="D48:G48"/>
  </mergeCells>
  <phoneticPr fontId="4"/>
  <pageMargins left="0.55118110236220474" right="0" top="0.51181102362204722" bottom="0.43307086614173229" header="0.15748031496062992" footer="0.19685039370078741"/>
  <pageSetup paperSize="9" scale="55" orientation="portrait"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14:formula1>
            <xm:f>LIST!$E$9:$E$57</xm:f>
          </x14:formula1>
          <xm:sqref>L6:P6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C1:AG150"/>
  <sheetViews>
    <sheetView view="pageBreakPreview" topLeftCell="A13" zoomScale="55" zoomScaleNormal="110" zoomScaleSheetLayoutView="55" workbookViewId="0">
      <selection activeCell="Z33" sqref="Z33"/>
    </sheetView>
  </sheetViews>
  <sheetFormatPr defaultColWidth="7.375" defaultRowHeight="16.149999999999999" customHeight="1"/>
  <cols>
    <col min="1" max="1" width="3.5" style="178" customWidth="1"/>
    <col min="2" max="2" width="2.25" style="178" customWidth="1"/>
    <col min="3" max="3" width="6.25" style="162" customWidth="1"/>
    <col min="4" max="17" width="10.5" style="162" customWidth="1"/>
    <col min="18" max="19" width="10.5" style="178" customWidth="1"/>
    <col min="20" max="20" width="10.5" style="179" customWidth="1"/>
    <col min="21" max="32" width="10.5" style="178" customWidth="1"/>
    <col min="33" max="33" width="2.875" style="178" customWidth="1"/>
    <col min="34" max="16384" width="7.375" style="178"/>
  </cols>
  <sheetData>
    <row r="1" spans="3:32" s="279" customFormat="1" ht="30" customHeight="1" thickBot="1">
      <c r="C1" s="399">
        <v>99</v>
      </c>
      <c r="D1" s="399"/>
      <c r="E1" s="341" t="s">
        <v>490</v>
      </c>
      <c r="F1" s="341"/>
      <c r="G1" s="341"/>
      <c r="H1" s="341"/>
      <c r="I1" s="341"/>
      <c r="J1" s="341"/>
      <c r="K1" s="341" t="s">
        <v>499</v>
      </c>
      <c r="L1" s="341"/>
      <c r="M1" s="277">
        <f>'R08総括表'!O4</f>
        <v>2026</v>
      </c>
      <c r="N1" s="278" t="s">
        <v>37</v>
      </c>
      <c r="O1" s="279" t="s">
        <v>210</v>
      </c>
      <c r="P1" s="340"/>
      <c r="Q1" s="340"/>
      <c r="R1" s="340"/>
      <c r="S1" s="340"/>
      <c r="T1" s="340"/>
      <c r="U1" s="340"/>
    </row>
    <row r="2" spans="3:32" s="158" customFormat="1" ht="30" customHeight="1">
      <c r="C2" s="157"/>
      <c r="D2" s="157"/>
      <c r="E2" s="157"/>
      <c r="F2" s="157"/>
      <c r="G2" s="157"/>
      <c r="H2" s="157"/>
      <c r="I2" s="157"/>
      <c r="J2" s="157"/>
      <c r="K2" s="420" t="s">
        <v>547</v>
      </c>
      <c r="L2" s="432">
        <f>'R08総括表'!H6</f>
        <v>0</v>
      </c>
      <c r="M2" s="433"/>
      <c r="N2" s="156"/>
      <c r="O2" s="431" t="s">
        <v>442</v>
      </c>
      <c r="P2" s="389" t="str">
        <f>IF('R08総括表'!$L$6="","",'R08総括表'!$L$6)</f>
        <v/>
      </c>
      <c r="Q2" s="390"/>
      <c r="R2" s="390"/>
      <c r="S2" s="390"/>
      <c r="T2" s="390"/>
      <c r="U2" s="391"/>
      <c r="W2" s="424" t="s">
        <v>511</v>
      </c>
      <c r="X2" s="425"/>
      <c r="Y2" s="425"/>
      <c r="Z2" s="425"/>
      <c r="AA2" s="425"/>
      <c r="AB2" s="426"/>
    </row>
    <row r="3" spans="3:32" s="184" customFormat="1" ht="30" customHeight="1" thickBot="1">
      <c r="C3" s="422" t="s">
        <v>502</v>
      </c>
      <c r="D3" s="422"/>
      <c r="E3" s="422"/>
      <c r="F3" s="422"/>
      <c r="G3" s="422"/>
      <c r="H3" s="422"/>
      <c r="I3" s="422"/>
      <c r="K3" s="420"/>
      <c r="L3" s="434"/>
      <c r="M3" s="435"/>
      <c r="N3" s="156"/>
      <c r="O3" s="431"/>
      <c r="P3" s="392"/>
      <c r="Q3" s="393"/>
      <c r="R3" s="393"/>
      <c r="S3" s="393"/>
      <c r="T3" s="393"/>
      <c r="U3" s="394"/>
      <c r="W3" s="427"/>
      <c r="X3" s="428"/>
      <c r="Y3" s="428"/>
      <c r="Z3" s="428"/>
      <c r="AA3" s="428"/>
      <c r="AB3" s="429"/>
    </row>
    <row r="4" spans="3:32" s="265" customFormat="1" ht="33" customHeight="1">
      <c r="C4" s="263">
        <v>1</v>
      </c>
      <c r="D4" s="264" t="s">
        <v>508</v>
      </c>
      <c r="E4" s="264"/>
      <c r="F4" s="264"/>
      <c r="G4" s="264"/>
      <c r="H4" s="264"/>
      <c r="I4" s="264"/>
      <c r="J4" s="264"/>
      <c r="K4" s="264"/>
      <c r="L4" s="264"/>
      <c r="M4" s="264"/>
      <c r="N4" s="264"/>
      <c r="O4" s="264"/>
      <c r="P4" s="264"/>
      <c r="Q4" s="264"/>
      <c r="R4" s="264"/>
      <c r="T4" s="266"/>
      <c r="W4" s="430" t="s">
        <v>492</v>
      </c>
      <c r="X4" s="430"/>
      <c r="Y4" s="430"/>
      <c r="Z4" s="430"/>
      <c r="AA4" s="430"/>
      <c r="AB4" s="430"/>
      <c r="AC4" s="430"/>
      <c r="AD4" s="430"/>
      <c r="AE4" s="430"/>
      <c r="AF4" s="430"/>
    </row>
    <row r="5" spans="3:32" s="265" customFormat="1" ht="33" customHeight="1">
      <c r="C5" s="263">
        <v>2</v>
      </c>
      <c r="D5" s="264" t="s">
        <v>507</v>
      </c>
      <c r="E5" s="264"/>
      <c r="F5" s="264"/>
      <c r="G5" s="264"/>
      <c r="H5" s="264"/>
      <c r="I5" s="264"/>
      <c r="J5" s="264"/>
      <c r="K5" s="264"/>
      <c r="L5" s="264"/>
      <c r="M5" s="264"/>
      <c r="N5" s="264"/>
      <c r="O5" s="264"/>
      <c r="P5" s="264"/>
      <c r="Q5" s="264"/>
      <c r="R5" s="356" t="s">
        <v>552</v>
      </c>
      <c r="S5" s="357"/>
      <c r="T5" s="357"/>
      <c r="U5" s="358"/>
    </row>
    <row r="6" spans="3:32" s="265" customFormat="1" ht="33" customHeight="1">
      <c r="C6" s="263">
        <v>3</v>
      </c>
      <c r="D6" s="264" t="s">
        <v>500</v>
      </c>
      <c r="E6" s="267"/>
      <c r="F6" s="267"/>
      <c r="G6" s="267"/>
      <c r="H6" s="267"/>
      <c r="I6" s="267"/>
      <c r="J6" s="267"/>
      <c r="K6" s="267"/>
      <c r="L6" s="267"/>
      <c r="M6" s="267"/>
      <c r="N6" s="264"/>
      <c r="O6" s="264"/>
      <c r="P6" s="264"/>
      <c r="Q6" s="264"/>
      <c r="R6" s="359" t="s">
        <v>497</v>
      </c>
      <c r="S6" s="360"/>
      <c r="T6" s="360"/>
      <c r="U6" s="361"/>
    </row>
    <row r="7" spans="3:32" s="265" customFormat="1" ht="33" customHeight="1">
      <c r="C7" s="263">
        <v>4</v>
      </c>
      <c r="D7" s="264" t="s">
        <v>510</v>
      </c>
      <c r="E7" s="267"/>
      <c r="F7" s="267"/>
      <c r="G7" s="267"/>
      <c r="H7" s="267"/>
      <c r="I7" s="267"/>
      <c r="J7" s="267"/>
      <c r="K7" s="267"/>
      <c r="L7" s="267"/>
      <c r="M7" s="267"/>
      <c r="N7" s="267"/>
      <c r="O7" s="267"/>
      <c r="P7" s="267"/>
      <c r="Q7" s="267"/>
      <c r="R7" s="267"/>
      <c r="T7" s="266"/>
    </row>
    <row r="8" spans="3:32" s="265" customFormat="1" ht="33" customHeight="1">
      <c r="C8" s="263">
        <v>5</v>
      </c>
      <c r="D8" s="264" t="s">
        <v>501</v>
      </c>
      <c r="E8" s="267"/>
      <c r="F8" s="267"/>
      <c r="G8" s="267"/>
      <c r="H8" s="267"/>
      <c r="I8" s="267"/>
      <c r="J8" s="267"/>
      <c r="K8" s="267"/>
      <c r="L8" s="267"/>
      <c r="M8" s="267"/>
      <c r="N8" s="267"/>
      <c r="O8" s="267"/>
      <c r="P8" s="267"/>
      <c r="Q8" s="267"/>
      <c r="R8" s="267"/>
      <c r="T8" s="266"/>
    </row>
    <row r="9" spans="3:32" s="265" customFormat="1" ht="33" customHeight="1">
      <c r="C9" s="263">
        <v>6</v>
      </c>
      <c r="D9" s="264" t="s">
        <v>504</v>
      </c>
      <c r="E9" s="264"/>
      <c r="F9" s="264"/>
      <c r="G9" s="264"/>
      <c r="H9" s="264"/>
      <c r="I9" s="264"/>
      <c r="J9" s="264"/>
      <c r="K9" s="264"/>
      <c r="L9" s="264"/>
      <c r="M9" s="264"/>
      <c r="N9" s="264"/>
      <c r="O9" s="264"/>
      <c r="P9" s="264"/>
      <c r="Q9" s="264"/>
      <c r="R9" s="264"/>
      <c r="S9" s="264"/>
      <c r="T9" s="264"/>
      <c r="U9" s="264"/>
      <c r="V9" s="264"/>
    </row>
    <row r="10" spans="3:32" s="265" customFormat="1" ht="33" customHeight="1">
      <c r="C10" s="263">
        <v>7</v>
      </c>
      <c r="D10" s="264" t="s">
        <v>558</v>
      </c>
      <c r="E10" s="267"/>
      <c r="F10" s="267"/>
      <c r="G10" s="267"/>
      <c r="H10" s="267"/>
      <c r="I10" s="267"/>
      <c r="J10" s="267"/>
      <c r="K10" s="267"/>
      <c r="L10" s="267"/>
      <c r="M10" s="267"/>
      <c r="N10" s="267"/>
      <c r="O10" s="267"/>
      <c r="P10" s="267"/>
      <c r="Q10" s="267"/>
      <c r="R10" s="267"/>
      <c r="T10" s="266"/>
    </row>
    <row r="11" spans="3:32" s="265" customFormat="1" ht="33" customHeight="1">
      <c r="C11" s="295">
        <v>8</v>
      </c>
      <c r="D11" s="296" t="s">
        <v>565</v>
      </c>
      <c r="E11" s="297"/>
      <c r="F11" s="267"/>
      <c r="G11" s="267"/>
      <c r="H11" s="267"/>
      <c r="I11" s="267"/>
      <c r="J11" s="267"/>
      <c r="K11" s="267"/>
      <c r="L11" s="267"/>
      <c r="M11" s="267"/>
      <c r="N11" s="267"/>
      <c r="O11" s="267"/>
      <c r="P11" s="267"/>
      <c r="Q11" s="267"/>
      <c r="R11" s="267"/>
      <c r="T11" s="266"/>
    </row>
    <row r="12" spans="3:32" s="185" customFormat="1" ht="33" customHeight="1">
      <c r="C12" s="183"/>
      <c r="D12" s="184"/>
      <c r="E12" s="187" ph="1"/>
      <c r="F12" s="187" ph="1"/>
      <c r="G12" s="188"/>
      <c r="H12" s="188"/>
      <c r="I12" s="188"/>
      <c r="J12" s="187"/>
      <c r="K12" s="188"/>
      <c r="L12" s="188"/>
      <c r="M12" s="188"/>
      <c r="N12" s="188"/>
      <c r="O12" s="188"/>
      <c r="P12" s="188"/>
      <c r="Q12" s="188"/>
      <c r="T12" s="186"/>
    </row>
    <row r="13" spans="3:32" s="187" customFormat="1" ht="33" customHeight="1">
      <c r="C13" s="423" t="s">
        <v>503</v>
      </c>
      <c r="D13" s="423"/>
      <c r="E13" s="423"/>
      <c r="F13" s="423"/>
      <c r="G13" s="423"/>
      <c r="H13" s="423"/>
      <c r="I13" s="423"/>
      <c r="J13" s="423"/>
      <c r="K13" s="423"/>
      <c r="L13" s="423"/>
      <c r="M13" s="423"/>
      <c r="N13" s="423"/>
      <c r="O13" s="423"/>
      <c r="P13" s="423"/>
    </row>
    <row r="14" spans="3:32" s="159" customFormat="1" ht="33" customHeight="1">
      <c r="C14" s="263">
        <v>1</v>
      </c>
      <c r="D14" s="264" t="s">
        <v>505</v>
      </c>
      <c r="E14" s="264"/>
      <c r="F14" s="264"/>
      <c r="G14" s="264"/>
      <c r="H14" s="264"/>
      <c r="I14" s="264"/>
      <c r="J14" s="264"/>
      <c r="K14" s="264"/>
      <c r="L14" s="264"/>
      <c r="M14" s="264"/>
      <c r="N14" s="264"/>
      <c r="O14" s="264"/>
      <c r="P14" s="264"/>
      <c r="Q14" s="264"/>
    </row>
    <row r="15" spans="3:32" s="269" customFormat="1" ht="33" customHeight="1">
      <c r="C15" s="263">
        <v>2</v>
      </c>
      <c r="D15" s="264" t="s">
        <v>548</v>
      </c>
      <c r="E15" s="268"/>
      <c r="F15" s="268"/>
      <c r="G15" s="268"/>
      <c r="H15" s="268"/>
      <c r="I15" s="268"/>
      <c r="J15" s="268"/>
      <c r="K15" s="268"/>
      <c r="L15" s="268"/>
      <c r="M15" s="268"/>
      <c r="N15" s="268"/>
      <c r="O15" s="268"/>
      <c r="P15" s="268"/>
      <c r="Q15" s="268"/>
      <c r="R15" s="268"/>
      <c r="S15" s="268"/>
      <c r="U15" s="266"/>
    </row>
    <row r="16" spans="3:32" s="269" customFormat="1" ht="33" customHeight="1">
      <c r="C16" s="263"/>
      <c r="D16" s="264" t="s">
        <v>549</v>
      </c>
      <c r="E16" s="268"/>
      <c r="F16" s="268"/>
      <c r="G16" s="268"/>
      <c r="H16" s="268"/>
      <c r="I16" s="268"/>
      <c r="J16" s="268"/>
      <c r="K16" s="268"/>
      <c r="L16" s="268"/>
      <c r="M16" s="268"/>
      <c r="N16" s="268"/>
      <c r="O16" s="268"/>
      <c r="P16" s="268"/>
      <c r="Q16" s="268"/>
      <c r="R16" s="268"/>
      <c r="S16" s="268"/>
      <c r="U16" s="266"/>
    </row>
    <row r="17" spans="3:33" s="269" customFormat="1" ht="33" customHeight="1">
      <c r="C17" s="263"/>
      <c r="D17" s="264" t="s">
        <v>506</v>
      </c>
      <c r="E17" s="268"/>
      <c r="F17" s="268"/>
      <c r="G17" s="268"/>
      <c r="H17" s="268"/>
      <c r="I17" s="268"/>
      <c r="J17" s="268"/>
      <c r="K17" s="268"/>
      <c r="L17" s="268"/>
      <c r="M17" s="268"/>
      <c r="N17" s="268"/>
      <c r="O17" s="268"/>
      <c r="P17" s="268"/>
      <c r="Q17" s="268"/>
      <c r="R17" s="268"/>
      <c r="S17" s="268"/>
      <c r="U17" s="266"/>
    </row>
    <row r="18" spans="3:33" s="269" customFormat="1" ht="33" customHeight="1">
      <c r="C18" s="263">
        <v>3</v>
      </c>
      <c r="D18" s="264" t="s">
        <v>553</v>
      </c>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row>
    <row r="19" spans="3:33" s="269" customFormat="1" ht="33" customHeight="1">
      <c r="C19" s="263"/>
      <c r="D19" s="264" t="s">
        <v>554</v>
      </c>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row>
    <row r="20" spans="3:33" s="162" customFormat="1" ht="33" customHeight="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row>
    <row r="21" spans="3:33" s="238" customFormat="1" ht="30" customHeight="1">
      <c r="C21" s="231" t="s">
        <v>550</v>
      </c>
      <c r="D21" s="229"/>
      <c r="E21" s="229"/>
      <c r="F21" s="412" t="s">
        <v>438</v>
      </c>
      <c r="G21" s="412"/>
      <c r="H21" s="412"/>
      <c r="I21" s="412"/>
      <c r="J21" s="412"/>
      <c r="K21" s="412"/>
      <c r="L21" s="412"/>
      <c r="M21" s="230"/>
      <c r="N21" s="230"/>
      <c r="O21" s="230"/>
      <c r="P21" s="230"/>
      <c r="Q21" s="381" t="s">
        <v>437</v>
      </c>
      <c r="R21" s="381"/>
      <c r="S21" s="381"/>
      <c r="T21" s="381"/>
      <c r="U21" s="381"/>
      <c r="V21" s="381"/>
      <c r="W21" s="384" t="s">
        <v>551</v>
      </c>
      <c r="X21" s="384"/>
      <c r="Y21" s="384"/>
      <c r="Z21" s="379" t="s">
        <v>487</v>
      </c>
      <c r="AA21" s="379"/>
      <c r="AB21" s="379"/>
      <c r="AC21" s="239"/>
      <c r="AD21" s="240"/>
    </row>
    <row r="22" spans="3:33" s="158" customFormat="1" ht="30" customHeight="1">
      <c r="C22" s="164"/>
      <c r="D22" s="165" t="s">
        <v>389</v>
      </c>
      <c r="E22" s="166" t="s">
        <v>397</v>
      </c>
      <c r="F22" s="166" t="s">
        <v>403</v>
      </c>
      <c r="G22" s="167" t="s">
        <v>404</v>
      </c>
      <c r="H22" s="167" t="s">
        <v>405</v>
      </c>
      <c r="I22" s="167" t="s">
        <v>471</v>
      </c>
      <c r="J22" s="167" t="s">
        <v>472</v>
      </c>
      <c r="K22" s="167" t="s">
        <v>473</v>
      </c>
      <c r="L22" s="167" t="s">
        <v>474</v>
      </c>
      <c r="M22" s="167" t="s">
        <v>475</v>
      </c>
      <c r="N22" s="167" t="s">
        <v>476</v>
      </c>
      <c r="O22" s="284" t="s">
        <v>563</v>
      </c>
      <c r="P22" s="246" t="s">
        <v>402</v>
      </c>
      <c r="Q22" s="168"/>
      <c r="R22" s="167" t="s">
        <v>396</v>
      </c>
      <c r="S22" s="167" t="s">
        <v>397</v>
      </c>
      <c r="T22" s="169" t="s">
        <v>406</v>
      </c>
      <c r="U22" s="169" t="s">
        <v>407</v>
      </c>
      <c r="V22" s="169" t="s">
        <v>408</v>
      </c>
      <c r="W22" s="167" t="s">
        <v>409</v>
      </c>
      <c r="X22" s="246" t="s">
        <v>402</v>
      </c>
      <c r="Y22" s="170"/>
      <c r="Z22" s="169" t="s">
        <v>410</v>
      </c>
      <c r="AA22" s="169" t="s">
        <v>411</v>
      </c>
      <c r="AB22" s="169" t="s">
        <v>412</v>
      </c>
      <c r="AC22" s="249" t="s">
        <v>413</v>
      </c>
      <c r="AD22" s="250" t="s">
        <v>0</v>
      </c>
    </row>
    <row r="23" spans="3:33" s="158" customFormat="1" ht="30" customHeight="1">
      <c r="C23" s="165" t="s">
        <v>1</v>
      </c>
      <c r="D23" s="180">
        <f>IF($K$2="","",COUNTIF($D$31:$D$130,$C$23&amp;D22))</f>
        <v>0</v>
      </c>
      <c r="E23" s="180">
        <f t="shared" ref="E23:N23" si="0">IF($K$2="","",COUNTIF($D$31:$D$130,$C$23&amp;E22))</f>
        <v>0</v>
      </c>
      <c r="F23" s="180">
        <f t="shared" si="0"/>
        <v>0</v>
      </c>
      <c r="G23" s="180">
        <f t="shared" si="0"/>
        <v>0</v>
      </c>
      <c r="H23" s="180">
        <f t="shared" si="0"/>
        <v>0</v>
      </c>
      <c r="I23" s="180">
        <f t="shared" si="0"/>
        <v>0</v>
      </c>
      <c r="J23" s="180">
        <f t="shared" si="0"/>
        <v>0</v>
      </c>
      <c r="K23" s="180">
        <f t="shared" si="0"/>
        <v>0</v>
      </c>
      <c r="L23" s="180">
        <f t="shared" si="0"/>
        <v>0</v>
      </c>
      <c r="M23" s="180">
        <f t="shared" si="0"/>
        <v>0</v>
      </c>
      <c r="N23" s="180">
        <f t="shared" si="0"/>
        <v>0</v>
      </c>
      <c r="O23" s="180">
        <f>IF($K$2="","",COUNTIF($D$31:$D$130,$C$23&amp;O22))</f>
        <v>0</v>
      </c>
      <c r="P23" s="283">
        <f>SUM(D23:N23)</f>
        <v>0</v>
      </c>
      <c r="Q23" s="171" t="s">
        <v>445</v>
      </c>
      <c r="R23" s="180">
        <f t="shared" ref="R23:W23" si="1">IF($K$2="","",COUNTIF($D$31:$D$130,$Q$23&amp;R22))</f>
        <v>0</v>
      </c>
      <c r="S23" s="180">
        <f t="shared" si="1"/>
        <v>0</v>
      </c>
      <c r="T23" s="180">
        <f t="shared" si="1"/>
        <v>0</v>
      </c>
      <c r="U23" s="180">
        <f t="shared" si="1"/>
        <v>0</v>
      </c>
      <c r="V23" s="180">
        <f t="shared" si="1"/>
        <v>0</v>
      </c>
      <c r="W23" s="180">
        <f t="shared" si="1"/>
        <v>0</v>
      </c>
      <c r="X23" s="247">
        <f>SUM(R23:W23)</f>
        <v>0</v>
      </c>
      <c r="Y23" s="172" t="s">
        <v>454</v>
      </c>
      <c r="Z23" s="180">
        <f>IF($K$2="","",COUNTIF($D$31:$D$130,$Y$23&amp;Z22))</f>
        <v>0</v>
      </c>
      <c r="AA23" s="180">
        <f>IF($K$2="","",COUNTIF($D$31:$D$130,$Y$23&amp;AA22))</f>
        <v>0</v>
      </c>
      <c r="AB23" s="180">
        <f>IF($K$2="","",COUNTIF($D$31:$D$130,$Y$23&amp;AB22))</f>
        <v>0</v>
      </c>
      <c r="AC23" s="181">
        <f>IF($K$2="","",COUNTIF($D$31:$D$130,$Y$23&amp;AC22))</f>
        <v>0</v>
      </c>
      <c r="AD23" s="251">
        <f>SUM(Z23:AC23)</f>
        <v>0</v>
      </c>
    </row>
    <row r="24" spans="3:33" s="158" customFormat="1" ht="30" customHeight="1">
      <c r="C24" s="165" t="s">
        <v>2</v>
      </c>
      <c r="D24" s="180">
        <f>IF($K$2="","",COUNTIF($D$31:$D$130,$C$24&amp;D22))</f>
        <v>0</v>
      </c>
      <c r="E24" s="180">
        <f>IF($K$2="","",COUNTIF($D$31:$D$130,$C$24&amp;E22))</f>
        <v>0</v>
      </c>
      <c r="F24" s="182"/>
      <c r="G24" s="180">
        <f t="shared" ref="G24:L24" si="2">IF($K$2="","",COUNTIF($D$31:$D$130,$C$24&amp;G22))</f>
        <v>0</v>
      </c>
      <c r="H24" s="180">
        <f t="shared" si="2"/>
        <v>0</v>
      </c>
      <c r="I24" s="180">
        <f t="shared" si="2"/>
        <v>0</v>
      </c>
      <c r="J24" s="180">
        <f t="shared" si="2"/>
        <v>0</v>
      </c>
      <c r="K24" s="180">
        <f t="shared" si="2"/>
        <v>0</v>
      </c>
      <c r="L24" s="180">
        <f t="shared" si="2"/>
        <v>0</v>
      </c>
      <c r="M24" s="180">
        <f>IF($K$2="","",COUNTIF($D$31:$D$130,$C$24&amp;M22))</f>
        <v>0</v>
      </c>
      <c r="N24" s="182"/>
      <c r="O24" s="182"/>
      <c r="P24" s="283">
        <f>SUM(D24:N24)</f>
        <v>0</v>
      </c>
      <c r="Q24" s="173"/>
      <c r="R24" s="174"/>
      <c r="S24" s="174"/>
      <c r="T24" s="174"/>
      <c r="U24" s="174"/>
      <c r="V24" s="174"/>
      <c r="W24" s="174"/>
      <c r="X24" s="248"/>
      <c r="Y24" s="172" t="s">
        <v>455</v>
      </c>
      <c r="Z24" s="180">
        <f>IF($K$2="","",COUNTIF($D$31:$D$130,$Y$24&amp;Z22))</f>
        <v>0</v>
      </c>
      <c r="AA24" s="180">
        <f>IF($K$2="","",COUNTIF($D$31:$D$130,$Y$24&amp;AA22))</f>
        <v>0</v>
      </c>
      <c r="AB24" s="180">
        <f>IF($K$2="","",COUNTIF($D$31:$D$130,$Y$24&amp;AB22))</f>
        <v>0</v>
      </c>
      <c r="AC24" s="181">
        <f>IF($K$2="","",COUNTIF($D$31:$D$130,$Y$24&amp;AC22))</f>
        <v>0</v>
      </c>
      <c r="AD24" s="251">
        <f>SUM(Z24:AC24)</f>
        <v>0</v>
      </c>
    </row>
    <row r="25" spans="3:33" s="158" customFormat="1" ht="30" customHeight="1" thickBot="1">
      <c r="C25" s="175"/>
      <c r="D25" s="175"/>
      <c r="E25" s="175"/>
      <c r="F25" s="157"/>
      <c r="G25" s="157"/>
      <c r="H25" s="157"/>
      <c r="I25" s="157"/>
      <c r="J25" s="157"/>
      <c r="K25" s="157"/>
      <c r="L25" s="157"/>
      <c r="M25" s="160"/>
      <c r="N25" s="157"/>
      <c r="O25" s="175"/>
      <c r="P25" s="175"/>
      <c r="Q25" s="175"/>
      <c r="R25" s="175"/>
      <c r="S25" s="176"/>
      <c r="T25" s="177"/>
    </row>
    <row r="26" spans="3:33" s="158" customFormat="1" ht="30" customHeight="1" thickBot="1">
      <c r="C26" s="337" t="s">
        <v>10</v>
      </c>
      <c r="D26" s="335" t="s">
        <v>249</v>
      </c>
      <c r="E26" s="353" t="s">
        <v>556</v>
      </c>
      <c r="F26" s="354"/>
      <c r="G26" s="354"/>
      <c r="H26" s="354"/>
      <c r="I26" s="354"/>
      <c r="J26" s="354"/>
      <c r="K26" s="354"/>
      <c r="L26" s="354"/>
      <c r="M26" s="354"/>
      <c r="N26" s="354"/>
      <c r="O26" s="354"/>
      <c r="P26" s="354"/>
      <c r="Q26" s="354"/>
      <c r="R26" s="355"/>
      <c r="S26" s="354" t="s">
        <v>557</v>
      </c>
      <c r="T26" s="354"/>
      <c r="U26" s="354"/>
      <c r="V26" s="354"/>
      <c r="W26" s="354"/>
      <c r="X26" s="354"/>
      <c r="Y26" s="354"/>
      <c r="Z26" s="354"/>
      <c r="AA26" s="354"/>
      <c r="AB26" s="354"/>
      <c r="AC26" s="354"/>
      <c r="AD26" s="354"/>
      <c r="AE26" s="354"/>
      <c r="AF26" s="385"/>
    </row>
    <row r="27" spans="3:33" ht="30" customHeight="1">
      <c r="C27" s="338"/>
      <c r="D27" s="336"/>
      <c r="E27" s="400" t="s">
        <v>559</v>
      </c>
      <c r="F27" s="401"/>
      <c r="G27" s="406" t="s">
        <v>486</v>
      </c>
      <c r="H27" s="407"/>
      <c r="I27" s="241" t="s">
        <v>152</v>
      </c>
      <c r="J27" s="242" t="s">
        <v>289</v>
      </c>
      <c r="K27" s="365" t="s">
        <v>290</v>
      </c>
      <c r="L27" s="366"/>
      <c r="M27" s="366"/>
      <c r="N27" s="367"/>
      <c r="O27" s="407" t="s">
        <v>441</v>
      </c>
      <c r="P27" s="407"/>
      <c r="Q27" s="407"/>
      <c r="R27" s="407"/>
      <c r="S27" s="413" t="s">
        <v>560</v>
      </c>
      <c r="T27" s="401"/>
      <c r="U27" s="406" t="s">
        <v>568</v>
      </c>
      <c r="V27" s="416"/>
      <c r="W27" s="241" t="s">
        <v>152</v>
      </c>
      <c r="X27" s="243" t="s">
        <v>289</v>
      </c>
      <c r="Y27" s="365" t="s">
        <v>290</v>
      </c>
      <c r="Z27" s="366"/>
      <c r="AA27" s="366"/>
      <c r="AB27" s="367"/>
      <c r="AC27" s="368" t="s">
        <v>566</v>
      </c>
      <c r="AD27" s="369"/>
      <c r="AE27" s="369"/>
      <c r="AF27" s="370"/>
    </row>
    <row r="28" spans="3:33" ht="30" customHeight="1">
      <c r="C28" s="338"/>
      <c r="D28" s="336"/>
      <c r="E28" s="402"/>
      <c r="F28" s="403"/>
      <c r="G28" s="408"/>
      <c r="H28" s="409"/>
      <c r="I28" s="244" t="s">
        <v>301</v>
      </c>
      <c r="J28" s="245" t="s">
        <v>491</v>
      </c>
      <c r="K28" s="371" t="s">
        <v>424</v>
      </c>
      <c r="L28" s="372"/>
      <c r="M28" s="373" t="s">
        <v>300</v>
      </c>
      <c r="N28" s="374"/>
      <c r="O28" s="291"/>
      <c r="P28" s="409" t="s">
        <v>440</v>
      </c>
      <c r="Q28" s="409"/>
      <c r="R28" s="291"/>
      <c r="S28" s="414"/>
      <c r="T28" s="403"/>
      <c r="U28" s="408"/>
      <c r="V28" s="417"/>
      <c r="W28" s="244" t="s">
        <v>301</v>
      </c>
      <c r="X28" s="245" t="s">
        <v>491</v>
      </c>
      <c r="Y28" s="371" t="s">
        <v>424</v>
      </c>
      <c r="Z28" s="372"/>
      <c r="AA28" s="373" t="s">
        <v>300</v>
      </c>
      <c r="AB28" s="374"/>
      <c r="AC28" s="386" t="s">
        <v>567</v>
      </c>
      <c r="AD28" s="387"/>
      <c r="AE28" s="387"/>
      <c r="AF28" s="388"/>
    </row>
    <row r="29" spans="3:33" ht="30" customHeight="1" thickBot="1">
      <c r="C29" s="339"/>
      <c r="D29" s="276" t="s">
        <v>496</v>
      </c>
      <c r="E29" s="404"/>
      <c r="F29" s="405"/>
      <c r="G29" s="410"/>
      <c r="H29" s="411"/>
      <c r="I29" s="292" t="s">
        <v>496</v>
      </c>
      <c r="J29" s="293" t="s">
        <v>291</v>
      </c>
      <c r="K29" s="375" t="s">
        <v>495</v>
      </c>
      <c r="L29" s="376"/>
      <c r="M29" s="377" t="s">
        <v>495</v>
      </c>
      <c r="N29" s="378"/>
      <c r="O29" s="380" t="s">
        <v>509</v>
      </c>
      <c r="P29" s="380"/>
      <c r="Q29" s="380"/>
      <c r="R29" s="380"/>
      <c r="S29" s="415"/>
      <c r="T29" s="405"/>
      <c r="U29" s="410"/>
      <c r="V29" s="418"/>
      <c r="W29" s="292" t="s">
        <v>496</v>
      </c>
      <c r="X29" s="294" t="s">
        <v>291</v>
      </c>
      <c r="Y29" s="375" t="s">
        <v>495</v>
      </c>
      <c r="Z29" s="376"/>
      <c r="AA29" s="377" t="s">
        <v>495</v>
      </c>
      <c r="AB29" s="378"/>
      <c r="AC29" s="382" t="s">
        <v>509</v>
      </c>
      <c r="AD29" s="380"/>
      <c r="AE29" s="380"/>
      <c r="AF29" s="383"/>
    </row>
    <row r="30" spans="3:33" s="252" customFormat="1" ht="30" customHeight="1">
      <c r="C30" s="274" t="s">
        <v>224</v>
      </c>
      <c r="D30" s="275" t="str">
        <f>LIST!AH6</f>
        <v>男子上級</v>
      </c>
      <c r="E30" s="396" t="s">
        <v>13</v>
      </c>
      <c r="F30" s="397"/>
      <c r="G30" s="398" t="s">
        <v>15</v>
      </c>
      <c r="H30" s="397"/>
      <c r="I30" s="285" t="s">
        <v>14</v>
      </c>
      <c r="J30" s="286" ph="1">
        <v>1952</v>
      </c>
      <c r="K30" s="287" t="s">
        <v>415</v>
      </c>
      <c r="L30" s="288" t="s">
        <v>385</v>
      </c>
      <c r="M30" s="286" t="s">
        <v>386</v>
      </c>
      <c r="N30" s="289" t="s">
        <v>387</v>
      </c>
      <c r="O30" s="363" t="s">
        <v>292</v>
      </c>
      <c r="P30" s="363"/>
      <c r="Q30" s="363"/>
      <c r="R30" s="363"/>
      <c r="S30" s="419" t="s">
        <v>439</v>
      </c>
      <c r="T30" s="397"/>
      <c r="U30" s="398" t="s">
        <v>569</v>
      </c>
      <c r="V30" s="397"/>
      <c r="W30" s="285" t="s">
        <v>14</v>
      </c>
      <c r="X30" s="285" ph="1">
        <v>1952</v>
      </c>
      <c r="Y30" s="287" t="s">
        <v>415</v>
      </c>
      <c r="Z30" s="288" t="s">
        <v>385</v>
      </c>
      <c r="AA30" s="286" t="s">
        <v>386</v>
      </c>
      <c r="AB30" s="290" t="s">
        <v>488</v>
      </c>
      <c r="AC30" s="362" t="s">
        <v>570</v>
      </c>
      <c r="AD30" s="363"/>
      <c r="AE30" s="363"/>
      <c r="AF30" s="364"/>
    </row>
    <row r="31" spans="3:33" s="252" customFormat="1" ht="31.9" customHeight="1">
      <c r="C31" s="253">
        <v>1</v>
      </c>
      <c r="D31" s="280"/>
      <c r="E31" s="395"/>
      <c r="F31" s="343"/>
      <c r="G31" s="344"/>
      <c r="H31" s="343"/>
      <c r="I31" s="254"/>
      <c r="J31" s="255"/>
      <c r="K31" s="256"/>
      <c r="L31" s="281"/>
      <c r="M31" s="256"/>
      <c r="N31" s="281"/>
      <c r="O31" s="346"/>
      <c r="P31" s="346"/>
      <c r="Q31" s="346"/>
      <c r="R31" s="346"/>
      <c r="S31" s="342"/>
      <c r="T31" s="343"/>
      <c r="U31" s="344"/>
      <c r="V31" s="343"/>
      <c r="W31" s="254"/>
      <c r="X31" s="255"/>
      <c r="Y31" s="256"/>
      <c r="Z31" s="281"/>
      <c r="AA31" s="256"/>
      <c r="AB31" s="281"/>
      <c r="AC31" s="345"/>
      <c r="AD31" s="346"/>
      <c r="AE31" s="346"/>
      <c r="AF31" s="347"/>
    </row>
    <row r="32" spans="3:33" s="252" customFormat="1" ht="31.9" customHeight="1">
      <c r="C32" s="253">
        <f>C31+1</f>
        <v>2</v>
      </c>
      <c r="D32" s="280"/>
      <c r="E32" s="395"/>
      <c r="F32" s="343"/>
      <c r="G32" s="344"/>
      <c r="H32" s="343"/>
      <c r="I32" s="254"/>
      <c r="J32" s="255"/>
      <c r="K32" s="256"/>
      <c r="L32" s="281"/>
      <c r="M32" s="256"/>
      <c r="N32" s="281"/>
      <c r="O32" s="346"/>
      <c r="P32" s="346"/>
      <c r="Q32" s="346"/>
      <c r="R32" s="346"/>
      <c r="S32" s="342"/>
      <c r="T32" s="343"/>
      <c r="U32" s="344"/>
      <c r="V32" s="343"/>
      <c r="W32" s="254"/>
      <c r="X32" s="255"/>
      <c r="Y32" s="256"/>
      <c r="Z32" s="281"/>
      <c r="AA32" s="256"/>
      <c r="AB32" s="281"/>
      <c r="AC32" s="345"/>
      <c r="AD32" s="346"/>
      <c r="AE32" s="346"/>
      <c r="AF32" s="347"/>
    </row>
    <row r="33" spans="3:32" s="252" customFormat="1" ht="31.9" customHeight="1">
      <c r="C33" s="253">
        <f t="shared" ref="C33:C96" si="3">C32+1</f>
        <v>3</v>
      </c>
      <c r="D33" s="280"/>
      <c r="E33" s="395"/>
      <c r="F33" s="343"/>
      <c r="G33" s="344"/>
      <c r="H33" s="343"/>
      <c r="I33" s="254"/>
      <c r="J33" s="255"/>
      <c r="K33" s="256"/>
      <c r="L33" s="281"/>
      <c r="M33" s="256"/>
      <c r="N33" s="281"/>
      <c r="O33" s="346"/>
      <c r="P33" s="346"/>
      <c r="Q33" s="346"/>
      <c r="R33" s="346"/>
      <c r="S33" s="342"/>
      <c r="T33" s="343"/>
      <c r="U33" s="344"/>
      <c r="V33" s="343"/>
      <c r="W33" s="254"/>
      <c r="X33" s="255"/>
      <c r="Y33" s="256"/>
      <c r="Z33" s="281"/>
      <c r="AA33" s="256"/>
      <c r="AB33" s="281"/>
      <c r="AC33" s="345"/>
      <c r="AD33" s="346"/>
      <c r="AE33" s="346"/>
      <c r="AF33" s="347"/>
    </row>
    <row r="34" spans="3:32" s="252" customFormat="1" ht="31.9" customHeight="1">
      <c r="C34" s="253">
        <f t="shared" si="3"/>
        <v>4</v>
      </c>
      <c r="D34" s="280"/>
      <c r="E34" s="395"/>
      <c r="F34" s="343"/>
      <c r="G34" s="344"/>
      <c r="H34" s="343"/>
      <c r="I34" s="254"/>
      <c r="J34" s="255"/>
      <c r="K34" s="256"/>
      <c r="L34" s="281"/>
      <c r="M34" s="256"/>
      <c r="N34" s="281"/>
      <c r="O34" s="346"/>
      <c r="P34" s="346"/>
      <c r="Q34" s="346"/>
      <c r="R34" s="346"/>
      <c r="S34" s="342"/>
      <c r="T34" s="343"/>
      <c r="U34" s="344"/>
      <c r="V34" s="343"/>
      <c r="W34" s="254"/>
      <c r="X34" s="255"/>
      <c r="Y34" s="256"/>
      <c r="Z34" s="281"/>
      <c r="AA34" s="256"/>
      <c r="AB34" s="281"/>
      <c r="AC34" s="345"/>
      <c r="AD34" s="346"/>
      <c r="AE34" s="346"/>
      <c r="AF34" s="347"/>
    </row>
    <row r="35" spans="3:32" s="252" customFormat="1" ht="31.9" customHeight="1">
      <c r="C35" s="253">
        <f t="shared" si="3"/>
        <v>5</v>
      </c>
      <c r="D35" s="280"/>
      <c r="E35" s="395"/>
      <c r="F35" s="343"/>
      <c r="G35" s="344"/>
      <c r="H35" s="343"/>
      <c r="I35" s="254"/>
      <c r="J35" s="255"/>
      <c r="K35" s="256"/>
      <c r="L35" s="281"/>
      <c r="M35" s="256"/>
      <c r="N35" s="281"/>
      <c r="O35" s="346"/>
      <c r="P35" s="346"/>
      <c r="Q35" s="346"/>
      <c r="R35" s="346"/>
      <c r="S35" s="342"/>
      <c r="T35" s="343"/>
      <c r="U35" s="344"/>
      <c r="V35" s="343"/>
      <c r="W35" s="254"/>
      <c r="X35" s="255"/>
      <c r="Y35" s="256"/>
      <c r="Z35" s="281"/>
      <c r="AA35" s="256"/>
      <c r="AB35" s="281"/>
      <c r="AC35" s="345"/>
      <c r="AD35" s="346"/>
      <c r="AE35" s="346"/>
      <c r="AF35" s="347"/>
    </row>
    <row r="36" spans="3:32" s="252" customFormat="1" ht="31.9" customHeight="1">
      <c r="C36" s="253">
        <f t="shared" si="3"/>
        <v>6</v>
      </c>
      <c r="D36" s="280"/>
      <c r="E36" s="395"/>
      <c r="F36" s="343"/>
      <c r="G36" s="344"/>
      <c r="H36" s="343"/>
      <c r="I36" s="254"/>
      <c r="J36" s="255"/>
      <c r="K36" s="256"/>
      <c r="L36" s="281"/>
      <c r="M36" s="256"/>
      <c r="N36" s="281"/>
      <c r="O36" s="346"/>
      <c r="P36" s="346"/>
      <c r="Q36" s="346"/>
      <c r="R36" s="346"/>
      <c r="S36" s="342"/>
      <c r="T36" s="343"/>
      <c r="U36" s="344"/>
      <c r="V36" s="343"/>
      <c r="W36" s="254"/>
      <c r="X36" s="255"/>
      <c r="Y36" s="256"/>
      <c r="Z36" s="281"/>
      <c r="AA36" s="256"/>
      <c r="AB36" s="281"/>
      <c r="AC36" s="345"/>
      <c r="AD36" s="346"/>
      <c r="AE36" s="346"/>
      <c r="AF36" s="347"/>
    </row>
    <row r="37" spans="3:32" s="252" customFormat="1" ht="31.9" customHeight="1">
      <c r="C37" s="253">
        <f t="shared" si="3"/>
        <v>7</v>
      </c>
      <c r="D37" s="280"/>
      <c r="E37" s="395"/>
      <c r="F37" s="343"/>
      <c r="G37" s="344"/>
      <c r="H37" s="343"/>
      <c r="I37" s="254"/>
      <c r="J37" s="255"/>
      <c r="K37" s="256"/>
      <c r="L37" s="281"/>
      <c r="M37" s="256"/>
      <c r="N37" s="281"/>
      <c r="O37" s="346"/>
      <c r="P37" s="346"/>
      <c r="Q37" s="346"/>
      <c r="R37" s="346"/>
      <c r="S37" s="342"/>
      <c r="T37" s="343"/>
      <c r="U37" s="344"/>
      <c r="V37" s="343"/>
      <c r="W37" s="254"/>
      <c r="X37" s="255"/>
      <c r="Y37" s="256"/>
      <c r="Z37" s="281"/>
      <c r="AA37" s="256"/>
      <c r="AB37" s="281"/>
      <c r="AC37" s="345"/>
      <c r="AD37" s="346"/>
      <c r="AE37" s="346"/>
      <c r="AF37" s="347"/>
    </row>
    <row r="38" spans="3:32" s="252" customFormat="1" ht="31.9" customHeight="1">
      <c r="C38" s="253">
        <f t="shared" si="3"/>
        <v>8</v>
      </c>
      <c r="D38" s="280"/>
      <c r="E38" s="395"/>
      <c r="F38" s="343"/>
      <c r="G38" s="344"/>
      <c r="H38" s="343"/>
      <c r="I38" s="254"/>
      <c r="J38" s="255"/>
      <c r="K38" s="256"/>
      <c r="L38" s="281"/>
      <c r="M38" s="256"/>
      <c r="N38" s="281"/>
      <c r="O38" s="346"/>
      <c r="P38" s="346"/>
      <c r="Q38" s="346"/>
      <c r="R38" s="346"/>
      <c r="S38" s="342"/>
      <c r="T38" s="343"/>
      <c r="U38" s="344"/>
      <c r="V38" s="343"/>
      <c r="W38" s="254"/>
      <c r="X38" s="255"/>
      <c r="Y38" s="256"/>
      <c r="Z38" s="281"/>
      <c r="AA38" s="256"/>
      <c r="AB38" s="281"/>
      <c r="AC38" s="345"/>
      <c r="AD38" s="346"/>
      <c r="AE38" s="346"/>
      <c r="AF38" s="347"/>
    </row>
    <row r="39" spans="3:32" s="252" customFormat="1" ht="31.9" customHeight="1">
      <c r="C39" s="253">
        <f t="shared" si="3"/>
        <v>9</v>
      </c>
      <c r="D39" s="280"/>
      <c r="E39" s="395"/>
      <c r="F39" s="343"/>
      <c r="G39" s="344"/>
      <c r="H39" s="343"/>
      <c r="I39" s="254"/>
      <c r="J39" s="255"/>
      <c r="K39" s="256"/>
      <c r="L39" s="281"/>
      <c r="M39" s="256"/>
      <c r="N39" s="281"/>
      <c r="O39" s="346"/>
      <c r="P39" s="346"/>
      <c r="Q39" s="346"/>
      <c r="R39" s="346"/>
      <c r="S39" s="342"/>
      <c r="T39" s="343"/>
      <c r="U39" s="344"/>
      <c r="V39" s="343"/>
      <c r="W39" s="254"/>
      <c r="X39" s="255"/>
      <c r="Y39" s="256"/>
      <c r="Z39" s="281"/>
      <c r="AA39" s="256"/>
      <c r="AB39" s="281"/>
      <c r="AC39" s="345"/>
      <c r="AD39" s="346"/>
      <c r="AE39" s="346"/>
      <c r="AF39" s="347"/>
    </row>
    <row r="40" spans="3:32" s="252" customFormat="1" ht="31.9" customHeight="1">
      <c r="C40" s="253">
        <f t="shared" si="3"/>
        <v>10</v>
      </c>
      <c r="D40" s="280"/>
      <c r="E40" s="395"/>
      <c r="F40" s="343"/>
      <c r="G40" s="344"/>
      <c r="H40" s="343"/>
      <c r="I40" s="254"/>
      <c r="J40" s="255"/>
      <c r="K40" s="256"/>
      <c r="L40" s="281"/>
      <c r="M40" s="256"/>
      <c r="N40" s="281"/>
      <c r="O40" s="346"/>
      <c r="P40" s="346"/>
      <c r="Q40" s="346"/>
      <c r="R40" s="346"/>
      <c r="S40" s="342"/>
      <c r="T40" s="343"/>
      <c r="U40" s="344"/>
      <c r="V40" s="343"/>
      <c r="W40" s="254"/>
      <c r="X40" s="255"/>
      <c r="Y40" s="256"/>
      <c r="Z40" s="281"/>
      <c r="AA40" s="256"/>
      <c r="AB40" s="281"/>
      <c r="AC40" s="345"/>
      <c r="AD40" s="346"/>
      <c r="AE40" s="346"/>
      <c r="AF40" s="347"/>
    </row>
    <row r="41" spans="3:32" s="252" customFormat="1" ht="31.9" customHeight="1">
      <c r="C41" s="253">
        <f t="shared" si="3"/>
        <v>11</v>
      </c>
      <c r="D41" s="280"/>
      <c r="E41" s="395"/>
      <c r="F41" s="343"/>
      <c r="G41" s="344"/>
      <c r="H41" s="343"/>
      <c r="I41" s="254"/>
      <c r="J41" s="255"/>
      <c r="K41" s="256"/>
      <c r="L41" s="281"/>
      <c r="M41" s="256"/>
      <c r="N41" s="281"/>
      <c r="O41" s="346"/>
      <c r="P41" s="346"/>
      <c r="Q41" s="346"/>
      <c r="R41" s="346"/>
      <c r="S41" s="342"/>
      <c r="T41" s="343"/>
      <c r="U41" s="344"/>
      <c r="V41" s="343"/>
      <c r="W41" s="254"/>
      <c r="X41" s="255"/>
      <c r="Y41" s="256"/>
      <c r="Z41" s="281"/>
      <c r="AA41" s="256"/>
      <c r="AB41" s="281"/>
      <c r="AC41" s="345"/>
      <c r="AD41" s="346"/>
      <c r="AE41" s="346"/>
      <c r="AF41" s="347"/>
    </row>
    <row r="42" spans="3:32" s="252" customFormat="1" ht="31.9" customHeight="1">
      <c r="C42" s="253">
        <f t="shared" si="3"/>
        <v>12</v>
      </c>
      <c r="D42" s="280"/>
      <c r="E42" s="395"/>
      <c r="F42" s="343"/>
      <c r="G42" s="344"/>
      <c r="H42" s="343"/>
      <c r="I42" s="254"/>
      <c r="J42" s="255"/>
      <c r="K42" s="256"/>
      <c r="L42" s="281"/>
      <c r="M42" s="256"/>
      <c r="N42" s="281"/>
      <c r="O42" s="346"/>
      <c r="P42" s="346"/>
      <c r="Q42" s="346"/>
      <c r="R42" s="346"/>
      <c r="S42" s="342"/>
      <c r="T42" s="343"/>
      <c r="U42" s="344"/>
      <c r="V42" s="343"/>
      <c r="W42" s="254"/>
      <c r="X42" s="255"/>
      <c r="Y42" s="256"/>
      <c r="Z42" s="281"/>
      <c r="AA42" s="256"/>
      <c r="AB42" s="281"/>
      <c r="AC42" s="345"/>
      <c r="AD42" s="346"/>
      <c r="AE42" s="346"/>
      <c r="AF42" s="347"/>
    </row>
    <row r="43" spans="3:32" s="252" customFormat="1" ht="31.9" customHeight="1">
      <c r="C43" s="253">
        <f t="shared" si="3"/>
        <v>13</v>
      </c>
      <c r="D43" s="280"/>
      <c r="E43" s="395"/>
      <c r="F43" s="343"/>
      <c r="G43" s="344"/>
      <c r="H43" s="343"/>
      <c r="I43" s="254"/>
      <c r="J43" s="255"/>
      <c r="K43" s="256"/>
      <c r="L43" s="281"/>
      <c r="M43" s="256"/>
      <c r="N43" s="281"/>
      <c r="O43" s="346"/>
      <c r="P43" s="346"/>
      <c r="Q43" s="346"/>
      <c r="R43" s="346"/>
      <c r="S43" s="342"/>
      <c r="T43" s="343"/>
      <c r="U43" s="344"/>
      <c r="V43" s="343"/>
      <c r="W43" s="254"/>
      <c r="X43" s="255"/>
      <c r="Y43" s="256"/>
      <c r="Z43" s="281"/>
      <c r="AA43" s="256"/>
      <c r="AB43" s="281"/>
      <c r="AC43" s="345"/>
      <c r="AD43" s="346"/>
      <c r="AE43" s="346"/>
      <c r="AF43" s="347"/>
    </row>
    <row r="44" spans="3:32" s="252" customFormat="1" ht="31.9" customHeight="1">
      <c r="C44" s="253">
        <f t="shared" si="3"/>
        <v>14</v>
      </c>
      <c r="D44" s="280"/>
      <c r="E44" s="395"/>
      <c r="F44" s="343"/>
      <c r="G44" s="344"/>
      <c r="H44" s="343"/>
      <c r="I44" s="254"/>
      <c r="J44" s="255"/>
      <c r="K44" s="256"/>
      <c r="L44" s="281"/>
      <c r="M44" s="256"/>
      <c r="N44" s="281"/>
      <c r="O44" s="346"/>
      <c r="P44" s="346"/>
      <c r="Q44" s="346"/>
      <c r="R44" s="346"/>
      <c r="S44" s="342"/>
      <c r="T44" s="343"/>
      <c r="U44" s="344"/>
      <c r="V44" s="343"/>
      <c r="W44" s="254"/>
      <c r="X44" s="255"/>
      <c r="Y44" s="256"/>
      <c r="Z44" s="281"/>
      <c r="AA44" s="256"/>
      <c r="AB44" s="281"/>
      <c r="AC44" s="345"/>
      <c r="AD44" s="346"/>
      <c r="AE44" s="346"/>
      <c r="AF44" s="347"/>
    </row>
    <row r="45" spans="3:32" s="252" customFormat="1" ht="31.9" customHeight="1">
      <c r="C45" s="253">
        <f t="shared" si="3"/>
        <v>15</v>
      </c>
      <c r="D45" s="280"/>
      <c r="E45" s="395"/>
      <c r="F45" s="343"/>
      <c r="G45" s="344"/>
      <c r="H45" s="343"/>
      <c r="I45" s="254"/>
      <c r="J45" s="255"/>
      <c r="K45" s="256"/>
      <c r="L45" s="281"/>
      <c r="M45" s="256"/>
      <c r="N45" s="281"/>
      <c r="O45" s="346"/>
      <c r="P45" s="346"/>
      <c r="Q45" s="346"/>
      <c r="R45" s="346"/>
      <c r="S45" s="342"/>
      <c r="T45" s="343"/>
      <c r="U45" s="344"/>
      <c r="V45" s="343"/>
      <c r="W45" s="254"/>
      <c r="X45" s="255"/>
      <c r="Y45" s="256"/>
      <c r="Z45" s="281"/>
      <c r="AA45" s="256"/>
      <c r="AB45" s="281"/>
      <c r="AC45" s="345"/>
      <c r="AD45" s="346"/>
      <c r="AE45" s="346"/>
      <c r="AF45" s="347"/>
    </row>
    <row r="46" spans="3:32" s="252" customFormat="1" ht="31.9" customHeight="1">
      <c r="C46" s="253">
        <f t="shared" si="3"/>
        <v>16</v>
      </c>
      <c r="D46" s="280"/>
      <c r="E46" s="395"/>
      <c r="F46" s="343"/>
      <c r="G46" s="344"/>
      <c r="H46" s="343"/>
      <c r="I46" s="254"/>
      <c r="J46" s="255"/>
      <c r="K46" s="256"/>
      <c r="L46" s="281"/>
      <c r="M46" s="256"/>
      <c r="N46" s="281"/>
      <c r="O46" s="346"/>
      <c r="P46" s="346"/>
      <c r="Q46" s="346"/>
      <c r="R46" s="346"/>
      <c r="S46" s="342"/>
      <c r="T46" s="343"/>
      <c r="U46" s="344"/>
      <c r="V46" s="343"/>
      <c r="W46" s="254"/>
      <c r="X46" s="255"/>
      <c r="Y46" s="256"/>
      <c r="Z46" s="281"/>
      <c r="AA46" s="256"/>
      <c r="AB46" s="281"/>
      <c r="AC46" s="345"/>
      <c r="AD46" s="346"/>
      <c r="AE46" s="346"/>
      <c r="AF46" s="347"/>
    </row>
    <row r="47" spans="3:32" s="252" customFormat="1" ht="31.9" customHeight="1">
      <c r="C47" s="253">
        <f t="shared" si="3"/>
        <v>17</v>
      </c>
      <c r="D47" s="280"/>
      <c r="E47" s="395"/>
      <c r="F47" s="343"/>
      <c r="G47" s="344"/>
      <c r="H47" s="343"/>
      <c r="I47" s="254"/>
      <c r="J47" s="255"/>
      <c r="K47" s="256"/>
      <c r="L47" s="281"/>
      <c r="M47" s="256"/>
      <c r="N47" s="281"/>
      <c r="O47" s="346"/>
      <c r="P47" s="346"/>
      <c r="Q47" s="346"/>
      <c r="R47" s="346"/>
      <c r="S47" s="342"/>
      <c r="T47" s="343"/>
      <c r="U47" s="344"/>
      <c r="V47" s="343"/>
      <c r="W47" s="254"/>
      <c r="X47" s="255"/>
      <c r="Y47" s="256"/>
      <c r="Z47" s="281"/>
      <c r="AA47" s="256"/>
      <c r="AB47" s="281"/>
      <c r="AC47" s="345"/>
      <c r="AD47" s="346"/>
      <c r="AE47" s="346"/>
      <c r="AF47" s="347"/>
    </row>
    <row r="48" spans="3:32" s="252" customFormat="1" ht="31.9" customHeight="1">
      <c r="C48" s="253">
        <f t="shared" si="3"/>
        <v>18</v>
      </c>
      <c r="D48" s="280"/>
      <c r="E48" s="395"/>
      <c r="F48" s="343"/>
      <c r="G48" s="344"/>
      <c r="H48" s="343"/>
      <c r="I48" s="254"/>
      <c r="J48" s="255"/>
      <c r="K48" s="256"/>
      <c r="L48" s="281"/>
      <c r="M48" s="256"/>
      <c r="N48" s="281"/>
      <c r="O48" s="346"/>
      <c r="P48" s="346"/>
      <c r="Q48" s="346"/>
      <c r="R48" s="346"/>
      <c r="S48" s="342"/>
      <c r="T48" s="343"/>
      <c r="U48" s="344"/>
      <c r="V48" s="343"/>
      <c r="W48" s="254"/>
      <c r="X48" s="255"/>
      <c r="Y48" s="256"/>
      <c r="Z48" s="281"/>
      <c r="AA48" s="256"/>
      <c r="AB48" s="281"/>
      <c r="AC48" s="345"/>
      <c r="AD48" s="346"/>
      <c r="AE48" s="346"/>
      <c r="AF48" s="347"/>
    </row>
    <row r="49" spans="3:32" s="252" customFormat="1" ht="31.9" customHeight="1">
      <c r="C49" s="253">
        <f t="shared" si="3"/>
        <v>19</v>
      </c>
      <c r="D49" s="280"/>
      <c r="E49" s="395"/>
      <c r="F49" s="343"/>
      <c r="G49" s="344"/>
      <c r="H49" s="343"/>
      <c r="I49" s="254"/>
      <c r="J49" s="255"/>
      <c r="K49" s="256"/>
      <c r="L49" s="281"/>
      <c r="M49" s="256"/>
      <c r="N49" s="281"/>
      <c r="O49" s="346"/>
      <c r="P49" s="346"/>
      <c r="Q49" s="346"/>
      <c r="R49" s="346"/>
      <c r="S49" s="342"/>
      <c r="T49" s="343"/>
      <c r="U49" s="344"/>
      <c r="V49" s="343"/>
      <c r="W49" s="254"/>
      <c r="X49" s="255"/>
      <c r="Y49" s="256"/>
      <c r="Z49" s="281"/>
      <c r="AA49" s="256"/>
      <c r="AB49" s="281"/>
      <c r="AC49" s="345"/>
      <c r="AD49" s="346"/>
      <c r="AE49" s="346"/>
      <c r="AF49" s="347"/>
    </row>
    <row r="50" spans="3:32" s="252" customFormat="1" ht="31.9" customHeight="1">
      <c r="C50" s="253">
        <f t="shared" si="3"/>
        <v>20</v>
      </c>
      <c r="D50" s="280"/>
      <c r="E50" s="395"/>
      <c r="F50" s="343"/>
      <c r="G50" s="344"/>
      <c r="H50" s="343"/>
      <c r="I50" s="254"/>
      <c r="J50" s="255"/>
      <c r="K50" s="256"/>
      <c r="L50" s="281"/>
      <c r="M50" s="256"/>
      <c r="N50" s="281"/>
      <c r="O50" s="346"/>
      <c r="P50" s="346"/>
      <c r="Q50" s="346"/>
      <c r="R50" s="346"/>
      <c r="S50" s="342"/>
      <c r="T50" s="343"/>
      <c r="U50" s="344"/>
      <c r="V50" s="343"/>
      <c r="W50" s="254"/>
      <c r="X50" s="255"/>
      <c r="Y50" s="256"/>
      <c r="Z50" s="281"/>
      <c r="AA50" s="256"/>
      <c r="AB50" s="281"/>
      <c r="AC50" s="345"/>
      <c r="AD50" s="346"/>
      <c r="AE50" s="346"/>
      <c r="AF50" s="347"/>
    </row>
    <row r="51" spans="3:32" s="252" customFormat="1" ht="31.9" customHeight="1">
      <c r="C51" s="253">
        <f t="shared" si="3"/>
        <v>21</v>
      </c>
      <c r="D51" s="280"/>
      <c r="E51" s="395"/>
      <c r="F51" s="343"/>
      <c r="G51" s="344"/>
      <c r="H51" s="343"/>
      <c r="I51" s="254"/>
      <c r="J51" s="255"/>
      <c r="K51" s="256"/>
      <c r="L51" s="281"/>
      <c r="M51" s="256"/>
      <c r="N51" s="281"/>
      <c r="O51" s="346"/>
      <c r="P51" s="346"/>
      <c r="Q51" s="346"/>
      <c r="R51" s="346"/>
      <c r="S51" s="342"/>
      <c r="T51" s="343"/>
      <c r="U51" s="344"/>
      <c r="V51" s="343"/>
      <c r="W51" s="254"/>
      <c r="X51" s="255"/>
      <c r="Y51" s="256"/>
      <c r="Z51" s="281"/>
      <c r="AA51" s="256"/>
      <c r="AB51" s="281"/>
      <c r="AC51" s="345"/>
      <c r="AD51" s="346"/>
      <c r="AE51" s="346"/>
      <c r="AF51" s="347"/>
    </row>
    <row r="52" spans="3:32" s="252" customFormat="1" ht="31.9" customHeight="1">
      <c r="C52" s="253">
        <f t="shared" si="3"/>
        <v>22</v>
      </c>
      <c r="D52" s="280"/>
      <c r="E52" s="395"/>
      <c r="F52" s="343"/>
      <c r="G52" s="344"/>
      <c r="H52" s="343"/>
      <c r="I52" s="254"/>
      <c r="J52" s="255"/>
      <c r="K52" s="256"/>
      <c r="L52" s="281"/>
      <c r="M52" s="256"/>
      <c r="N52" s="281"/>
      <c r="O52" s="346"/>
      <c r="P52" s="346"/>
      <c r="Q52" s="346"/>
      <c r="R52" s="346"/>
      <c r="S52" s="342"/>
      <c r="T52" s="343"/>
      <c r="U52" s="344"/>
      <c r="V52" s="343"/>
      <c r="W52" s="254"/>
      <c r="X52" s="255"/>
      <c r="Y52" s="256"/>
      <c r="Z52" s="281"/>
      <c r="AA52" s="256"/>
      <c r="AB52" s="281"/>
      <c r="AC52" s="345"/>
      <c r="AD52" s="346"/>
      <c r="AE52" s="346"/>
      <c r="AF52" s="347"/>
    </row>
    <row r="53" spans="3:32" s="252" customFormat="1" ht="31.9" customHeight="1">
      <c r="C53" s="253">
        <f t="shared" si="3"/>
        <v>23</v>
      </c>
      <c r="D53" s="280"/>
      <c r="E53" s="395"/>
      <c r="F53" s="343"/>
      <c r="G53" s="344"/>
      <c r="H53" s="343"/>
      <c r="I53" s="254"/>
      <c r="J53" s="255"/>
      <c r="K53" s="256"/>
      <c r="L53" s="281"/>
      <c r="M53" s="256"/>
      <c r="N53" s="281"/>
      <c r="O53" s="346"/>
      <c r="P53" s="346"/>
      <c r="Q53" s="346"/>
      <c r="R53" s="346"/>
      <c r="S53" s="342"/>
      <c r="T53" s="343"/>
      <c r="U53" s="344"/>
      <c r="V53" s="343"/>
      <c r="W53" s="254"/>
      <c r="X53" s="255"/>
      <c r="Y53" s="256"/>
      <c r="Z53" s="281"/>
      <c r="AA53" s="256"/>
      <c r="AB53" s="281"/>
      <c r="AC53" s="345"/>
      <c r="AD53" s="346"/>
      <c r="AE53" s="346"/>
      <c r="AF53" s="347"/>
    </row>
    <row r="54" spans="3:32" s="252" customFormat="1" ht="31.9" customHeight="1">
      <c r="C54" s="253">
        <f t="shared" si="3"/>
        <v>24</v>
      </c>
      <c r="D54" s="280"/>
      <c r="E54" s="395"/>
      <c r="F54" s="343"/>
      <c r="G54" s="344"/>
      <c r="H54" s="343"/>
      <c r="I54" s="254"/>
      <c r="J54" s="255"/>
      <c r="K54" s="256"/>
      <c r="L54" s="281"/>
      <c r="M54" s="256"/>
      <c r="N54" s="281"/>
      <c r="O54" s="346"/>
      <c r="P54" s="346"/>
      <c r="Q54" s="346"/>
      <c r="R54" s="346"/>
      <c r="S54" s="342"/>
      <c r="T54" s="343"/>
      <c r="U54" s="344"/>
      <c r="V54" s="343"/>
      <c r="W54" s="254"/>
      <c r="X54" s="255"/>
      <c r="Y54" s="256"/>
      <c r="Z54" s="281"/>
      <c r="AA54" s="256"/>
      <c r="AB54" s="281"/>
      <c r="AC54" s="345"/>
      <c r="AD54" s="346"/>
      <c r="AE54" s="346"/>
      <c r="AF54" s="347"/>
    </row>
    <row r="55" spans="3:32" s="252" customFormat="1" ht="31.9" customHeight="1">
      <c r="C55" s="253">
        <f t="shared" si="3"/>
        <v>25</v>
      </c>
      <c r="D55" s="280"/>
      <c r="E55" s="395"/>
      <c r="F55" s="343"/>
      <c r="G55" s="344"/>
      <c r="H55" s="343"/>
      <c r="I55" s="254"/>
      <c r="J55" s="255"/>
      <c r="K55" s="256"/>
      <c r="L55" s="281"/>
      <c r="M55" s="256"/>
      <c r="N55" s="281"/>
      <c r="O55" s="346"/>
      <c r="P55" s="346"/>
      <c r="Q55" s="346"/>
      <c r="R55" s="346"/>
      <c r="S55" s="342"/>
      <c r="T55" s="343"/>
      <c r="U55" s="344"/>
      <c r="V55" s="343"/>
      <c r="W55" s="254"/>
      <c r="X55" s="255"/>
      <c r="Y55" s="256"/>
      <c r="Z55" s="281"/>
      <c r="AA55" s="256"/>
      <c r="AB55" s="281"/>
      <c r="AC55" s="345"/>
      <c r="AD55" s="346"/>
      <c r="AE55" s="346"/>
      <c r="AF55" s="347"/>
    </row>
    <row r="56" spans="3:32" s="252" customFormat="1" ht="31.9" customHeight="1">
      <c r="C56" s="253">
        <f t="shared" si="3"/>
        <v>26</v>
      </c>
      <c r="D56" s="280"/>
      <c r="E56" s="395"/>
      <c r="F56" s="343"/>
      <c r="G56" s="344"/>
      <c r="H56" s="343"/>
      <c r="I56" s="254"/>
      <c r="J56" s="255"/>
      <c r="K56" s="256"/>
      <c r="L56" s="281"/>
      <c r="M56" s="256"/>
      <c r="N56" s="281"/>
      <c r="O56" s="346"/>
      <c r="P56" s="346"/>
      <c r="Q56" s="346"/>
      <c r="R56" s="346"/>
      <c r="S56" s="342"/>
      <c r="T56" s="343"/>
      <c r="U56" s="344"/>
      <c r="V56" s="343"/>
      <c r="W56" s="254"/>
      <c r="X56" s="255"/>
      <c r="Y56" s="256"/>
      <c r="Z56" s="281"/>
      <c r="AA56" s="256"/>
      <c r="AB56" s="281"/>
      <c r="AC56" s="345"/>
      <c r="AD56" s="346"/>
      <c r="AE56" s="346"/>
      <c r="AF56" s="347"/>
    </row>
    <row r="57" spans="3:32" s="252" customFormat="1" ht="31.9" customHeight="1">
      <c r="C57" s="253">
        <f t="shared" si="3"/>
        <v>27</v>
      </c>
      <c r="D57" s="280"/>
      <c r="E57" s="395"/>
      <c r="F57" s="343"/>
      <c r="G57" s="344"/>
      <c r="H57" s="343"/>
      <c r="I57" s="254"/>
      <c r="J57" s="255"/>
      <c r="K57" s="256"/>
      <c r="L57" s="281"/>
      <c r="M57" s="256"/>
      <c r="N57" s="281"/>
      <c r="O57" s="346"/>
      <c r="P57" s="346"/>
      <c r="Q57" s="346"/>
      <c r="R57" s="346"/>
      <c r="S57" s="342"/>
      <c r="T57" s="343"/>
      <c r="U57" s="344"/>
      <c r="V57" s="343"/>
      <c r="W57" s="254"/>
      <c r="X57" s="255"/>
      <c r="Y57" s="256"/>
      <c r="Z57" s="281"/>
      <c r="AA57" s="256"/>
      <c r="AB57" s="281"/>
      <c r="AC57" s="345"/>
      <c r="AD57" s="346"/>
      <c r="AE57" s="346"/>
      <c r="AF57" s="347"/>
    </row>
    <row r="58" spans="3:32" s="252" customFormat="1" ht="31.9" customHeight="1">
      <c r="C58" s="253">
        <f t="shared" si="3"/>
        <v>28</v>
      </c>
      <c r="D58" s="280"/>
      <c r="E58" s="395"/>
      <c r="F58" s="343"/>
      <c r="G58" s="344"/>
      <c r="H58" s="343"/>
      <c r="I58" s="254"/>
      <c r="J58" s="255"/>
      <c r="K58" s="256"/>
      <c r="L58" s="281"/>
      <c r="M58" s="256"/>
      <c r="N58" s="281"/>
      <c r="O58" s="346"/>
      <c r="P58" s="346"/>
      <c r="Q58" s="346"/>
      <c r="R58" s="346"/>
      <c r="S58" s="342"/>
      <c r="T58" s="343"/>
      <c r="U58" s="344"/>
      <c r="V58" s="343"/>
      <c r="W58" s="254"/>
      <c r="X58" s="255"/>
      <c r="Y58" s="256"/>
      <c r="Z58" s="281"/>
      <c r="AA58" s="256"/>
      <c r="AB58" s="281"/>
      <c r="AC58" s="345"/>
      <c r="AD58" s="346"/>
      <c r="AE58" s="346"/>
      <c r="AF58" s="347"/>
    </row>
    <row r="59" spans="3:32" s="252" customFormat="1" ht="31.9" customHeight="1">
      <c r="C59" s="253">
        <f t="shared" si="3"/>
        <v>29</v>
      </c>
      <c r="D59" s="280"/>
      <c r="E59" s="395"/>
      <c r="F59" s="343"/>
      <c r="G59" s="344"/>
      <c r="H59" s="343"/>
      <c r="I59" s="254"/>
      <c r="J59" s="255"/>
      <c r="K59" s="256"/>
      <c r="L59" s="281"/>
      <c r="M59" s="256"/>
      <c r="N59" s="281"/>
      <c r="O59" s="346"/>
      <c r="P59" s="346"/>
      <c r="Q59" s="346"/>
      <c r="R59" s="346"/>
      <c r="S59" s="342"/>
      <c r="T59" s="343"/>
      <c r="U59" s="344"/>
      <c r="V59" s="343"/>
      <c r="W59" s="254"/>
      <c r="X59" s="255"/>
      <c r="Y59" s="256"/>
      <c r="Z59" s="281"/>
      <c r="AA59" s="256"/>
      <c r="AB59" s="281"/>
      <c r="AC59" s="345"/>
      <c r="AD59" s="346"/>
      <c r="AE59" s="346"/>
      <c r="AF59" s="347"/>
    </row>
    <row r="60" spans="3:32" s="252" customFormat="1" ht="31.9" customHeight="1">
      <c r="C60" s="253">
        <f t="shared" si="3"/>
        <v>30</v>
      </c>
      <c r="D60" s="280"/>
      <c r="E60" s="395"/>
      <c r="F60" s="343"/>
      <c r="G60" s="344"/>
      <c r="H60" s="343"/>
      <c r="I60" s="254"/>
      <c r="J60" s="255"/>
      <c r="K60" s="256"/>
      <c r="L60" s="281"/>
      <c r="M60" s="256"/>
      <c r="N60" s="281"/>
      <c r="O60" s="346"/>
      <c r="P60" s="346"/>
      <c r="Q60" s="346"/>
      <c r="R60" s="346"/>
      <c r="S60" s="342"/>
      <c r="T60" s="343"/>
      <c r="U60" s="344"/>
      <c r="V60" s="343"/>
      <c r="W60" s="254"/>
      <c r="X60" s="255"/>
      <c r="Y60" s="256"/>
      <c r="Z60" s="281"/>
      <c r="AA60" s="256"/>
      <c r="AB60" s="281"/>
      <c r="AC60" s="345"/>
      <c r="AD60" s="346"/>
      <c r="AE60" s="346"/>
      <c r="AF60" s="347"/>
    </row>
    <row r="61" spans="3:32" s="257" customFormat="1" ht="31.9" customHeight="1">
      <c r="C61" s="253">
        <f t="shared" si="3"/>
        <v>31</v>
      </c>
      <c r="D61" s="280"/>
      <c r="E61" s="395"/>
      <c r="F61" s="343"/>
      <c r="G61" s="344"/>
      <c r="H61" s="343"/>
      <c r="I61" s="254"/>
      <c r="J61" s="255"/>
      <c r="K61" s="256"/>
      <c r="L61" s="281"/>
      <c r="M61" s="256"/>
      <c r="N61" s="281"/>
      <c r="O61" s="346"/>
      <c r="P61" s="346"/>
      <c r="Q61" s="346"/>
      <c r="R61" s="346"/>
      <c r="S61" s="342"/>
      <c r="T61" s="343"/>
      <c r="U61" s="344"/>
      <c r="V61" s="343"/>
      <c r="W61" s="254"/>
      <c r="X61" s="255"/>
      <c r="Y61" s="256"/>
      <c r="Z61" s="281"/>
      <c r="AA61" s="256"/>
      <c r="AB61" s="281"/>
      <c r="AC61" s="345"/>
      <c r="AD61" s="346"/>
      <c r="AE61" s="346"/>
      <c r="AF61" s="347"/>
    </row>
    <row r="62" spans="3:32" s="258" customFormat="1" ht="31.9" customHeight="1">
      <c r="C62" s="253">
        <f t="shared" si="3"/>
        <v>32</v>
      </c>
      <c r="D62" s="280"/>
      <c r="E62" s="395"/>
      <c r="F62" s="343"/>
      <c r="G62" s="344"/>
      <c r="H62" s="343"/>
      <c r="I62" s="254"/>
      <c r="J62" s="255"/>
      <c r="K62" s="256"/>
      <c r="L62" s="281"/>
      <c r="M62" s="256"/>
      <c r="N62" s="281"/>
      <c r="O62" s="346"/>
      <c r="P62" s="346"/>
      <c r="Q62" s="346"/>
      <c r="R62" s="346"/>
      <c r="S62" s="342"/>
      <c r="T62" s="343"/>
      <c r="U62" s="344"/>
      <c r="V62" s="343"/>
      <c r="W62" s="254"/>
      <c r="X62" s="255"/>
      <c r="Y62" s="256"/>
      <c r="Z62" s="281"/>
      <c r="AA62" s="256"/>
      <c r="AB62" s="281"/>
      <c r="AC62" s="345"/>
      <c r="AD62" s="346"/>
      <c r="AE62" s="346"/>
      <c r="AF62" s="347"/>
    </row>
    <row r="63" spans="3:32" s="258" customFormat="1" ht="31.9" customHeight="1">
      <c r="C63" s="253">
        <f t="shared" si="3"/>
        <v>33</v>
      </c>
      <c r="D63" s="280"/>
      <c r="E63" s="395"/>
      <c r="F63" s="343"/>
      <c r="G63" s="344"/>
      <c r="H63" s="343"/>
      <c r="I63" s="254"/>
      <c r="J63" s="255"/>
      <c r="K63" s="256"/>
      <c r="L63" s="281"/>
      <c r="M63" s="256"/>
      <c r="N63" s="281"/>
      <c r="O63" s="346"/>
      <c r="P63" s="346"/>
      <c r="Q63" s="346"/>
      <c r="R63" s="346"/>
      <c r="S63" s="342"/>
      <c r="T63" s="343"/>
      <c r="U63" s="344"/>
      <c r="V63" s="343"/>
      <c r="W63" s="254"/>
      <c r="X63" s="255"/>
      <c r="Y63" s="256"/>
      <c r="Z63" s="281"/>
      <c r="AA63" s="256"/>
      <c r="AB63" s="281"/>
      <c r="AC63" s="345"/>
      <c r="AD63" s="346"/>
      <c r="AE63" s="346"/>
      <c r="AF63" s="347"/>
    </row>
    <row r="64" spans="3:32" s="252" customFormat="1" ht="31.9" customHeight="1">
      <c r="C64" s="253">
        <f t="shared" si="3"/>
        <v>34</v>
      </c>
      <c r="D64" s="280"/>
      <c r="E64" s="395"/>
      <c r="F64" s="343"/>
      <c r="G64" s="344"/>
      <c r="H64" s="343"/>
      <c r="I64" s="254"/>
      <c r="J64" s="255"/>
      <c r="K64" s="256"/>
      <c r="L64" s="281"/>
      <c r="M64" s="256"/>
      <c r="N64" s="281"/>
      <c r="O64" s="346"/>
      <c r="P64" s="346"/>
      <c r="Q64" s="346"/>
      <c r="R64" s="346"/>
      <c r="S64" s="342"/>
      <c r="T64" s="343"/>
      <c r="U64" s="344"/>
      <c r="V64" s="343"/>
      <c r="W64" s="254"/>
      <c r="X64" s="255"/>
      <c r="Y64" s="256"/>
      <c r="Z64" s="281"/>
      <c r="AA64" s="256"/>
      <c r="AB64" s="281"/>
      <c r="AC64" s="345"/>
      <c r="AD64" s="346"/>
      <c r="AE64" s="346"/>
      <c r="AF64" s="347"/>
    </row>
    <row r="65" spans="3:32" s="252" customFormat="1" ht="31.9" customHeight="1">
      <c r="C65" s="253">
        <f t="shared" si="3"/>
        <v>35</v>
      </c>
      <c r="D65" s="280"/>
      <c r="E65" s="395"/>
      <c r="F65" s="343"/>
      <c r="G65" s="344"/>
      <c r="H65" s="343"/>
      <c r="I65" s="254"/>
      <c r="J65" s="255"/>
      <c r="K65" s="256"/>
      <c r="L65" s="281"/>
      <c r="M65" s="256"/>
      <c r="N65" s="281"/>
      <c r="O65" s="346"/>
      <c r="P65" s="346"/>
      <c r="Q65" s="346"/>
      <c r="R65" s="346"/>
      <c r="S65" s="342"/>
      <c r="T65" s="343"/>
      <c r="U65" s="344"/>
      <c r="V65" s="343"/>
      <c r="W65" s="254"/>
      <c r="X65" s="255"/>
      <c r="Y65" s="256"/>
      <c r="Z65" s="281"/>
      <c r="AA65" s="256"/>
      <c r="AB65" s="281"/>
      <c r="AC65" s="345"/>
      <c r="AD65" s="346"/>
      <c r="AE65" s="346"/>
      <c r="AF65" s="347"/>
    </row>
    <row r="66" spans="3:32" s="252" customFormat="1" ht="31.9" customHeight="1">
      <c r="C66" s="253">
        <f t="shared" si="3"/>
        <v>36</v>
      </c>
      <c r="D66" s="280"/>
      <c r="E66" s="395"/>
      <c r="F66" s="343"/>
      <c r="G66" s="344"/>
      <c r="H66" s="343"/>
      <c r="I66" s="254"/>
      <c r="J66" s="255"/>
      <c r="K66" s="256"/>
      <c r="L66" s="281"/>
      <c r="M66" s="256"/>
      <c r="N66" s="281"/>
      <c r="O66" s="346"/>
      <c r="P66" s="346"/>
      <c r="Q66" s="346"/>
      <c r="R66" s="346"/>
      <c r="S66" s="342"/>
      <c r="T66" s="343"/>
      <c r="U66" s="344"/>
      <c r="V66" s="343"/>
      <c r="W66" s="254"/>
      <c r="X66" s="255"/>
      <c r="Y66" s="256"/>
      <c r="Z66" s="281"/>
      <c r="AA66" s="256"/>
      <c r="AB66" s="281"/>
      <c r="AC66" s="345"/>
      <c r="AD66" s="346"/>
      <c r="AE66" s="346"/>
      <c r="AF66" s="347"/>
    </row>
    <row r="67" spans="3:32" s="258" customFormat="1" ht="31.9" customHeight="1">
      <c r="C67" s="253">
        <f t="shared" si="3"/>
        <v>37</v>
      </c>
      <c r="D67" s="280"/>
      <c r="E67" s="395"/>
      <c r="F67" s="343"/>
      <c r="G67" s="344"/>
      <c r="H67" s="343"/>
      <c r="I67" s="254"/>
      <c r="J67" s="255"/>
      <c r="K67" s="256"/>
      <c r="L67" s="281"/>
      <c r="M67" s="256"/>
      <c r="N67" s="281"/>
      <c r="O67" s="346"/>
      <c r="P67" s="346"/>
      <c r="Q67" s="346"/>
      <c r="R67" s="346"/>
      <c r="S67" s="342"/>
      <c r="T67" s="343"/>
      <c r="U67" s="344"/>
      <c r="V67" s="343"/>
      <c r="W67" s="254"/>
      <c r="X67" s="255"/>
      <c r="Y67" s="256"/>
      <c r="Z67" s="281"/>
      <c r="AA67" s="256"/>
      <c r="AB67" s="281"/>
      <c r="AC67" s="345"/>
      <c r="AD67" s="346"/>
      <c r="AE67" s="346"/>
      <c r="AF67" s="347"/>
    </row>
    <row r="68" spans="3:32" s="258" customFormat="1" ht="31.9" customHeight="1">
      <c r="C68" s="253">
        <f t="shared" si="3"/>
        <v>38</v>
      </c>
      <c r="D68" s="280"/>
      <c r="E68" s="395"/>
      <c r="F68" s="343"/>
      <c r="G68" s="344"/>
      <c r="H68" s="343"/>
      <c r="I68" s="254"/>
      <c r="J68" s="255"/>
      <c r="K68" s="256"/>
      <c r="L68" s="281"/>
      <c r="M68" s="256"/>
      <c r="N68" s="281"/>
      <c r="O68" s="346"/>
      <c r="P68" s="346"/>
      <c r="Q68" s="346"/>
      <c r="R68" s="346"/>
      <c r="S68" s="342"/>
      <c r="T68" s="343"/>
      <c r="U68" s="344"/>
      <c r="V68" s="343"/>
      <c r="W68" s="254"/>
      <c r="X68" s="255"/>
      <c r="Y68" s="256"/>
      <c r="Z68" s="281"/>
      <c r="AA68" s="256"/>
      <c r="AB68" s="281"/>
      <c r="AC68" s="345"/>
      <c r="AD68" s="346"/>
      <c r="AE68" s="346"/>
      <c r="AF68" s="347"/>
    </row>
    <row r="69" spans="3:32" s="258" customFormat="1" ht="31.9" customHeight="1">
      <c r="C69" s="253">
        <f t="shared" si="3"/>
        <v>39</v>
      </c>
      <c r="D69" s="280"/>
      <c r="E69" s="395"/>
      <c r="F69" s="343"/>
      <c r="G69" s="344"/>
      <c r="H69" s="343"/>
      <c r="I69" s="254"/>
      <c r="J69" s="255"/>
      <c r="K69" s="256"/>
      <c r="L69" s="281"/>
      <c r="M69" s="256"/>
      <c r="N69" s="281"/>
      <c r="O69" s="346"/>
      <c r="P69" s="346"/>
      <c r="Q69" s="346"/>
      <c r="R69" s="346"/>
      <c r="S69" s="342"/>
      <c r="T69" s="343"/>
      <c r="U69" s="344"/>
      <c r="V69" s="343"/>
      <c r="W69" s="254"/>
      <c r="X69" s="255"/>
      <c r="Y69" s="256"/>
      <c r="Z69" s="281"/>
      <c r="AA69" s="256"/>
      <c r="AB69" s="281"/>
      <c r="AC69" s="345"/>
      <c r="AD69" s="346"/>
      <c r="AE69" s="346"/>
      <c r="AF69" s="347"/>
    </row>
    <row r="70" spans="3:32" s="258" customFormat="1" ht="31.9" customHeight="1">
      <c r="C70" s="253">
        <f t="shared" si="3"/>
        <v>40</v>
      </c>
      <c r="D70" s="280"/>
      <c r="E70" s="395"/>
      <c r="F70" s="343"/>
      <c r="G70" s="344"/>
      <c r="H70" s="343"/>
      <c r="I70" s="254"/>
      <c r="J70" s="255"/>
      <c r="K70" s="256"/>
      <c r="L70" s="281"/>
      <c r="M70" s="256"/>
      <c r="N70" s="281"/>
      <c r="O70" s="346"/>
      <c r="P70" s="346"/>
      <c r="Q70" s="346"/>
      <c r="R70" s="346"/>
      <c r="S70" s="342"/>
      <c r="T70" s="343"/>
      <c r="U70" s="344"/>
      <c r="V70" s="343"/>
      <c r="W70" s="254"/>
      <c r="X70" s="255"/>
      <c r="Y70" s="256"/>
      <c r="Z70" s="281"/>
      <c r="AA70" s="256"/>
      <c r="AB70" s="281"/>
      <c r="AC70" s="345"/>
      <c r="AD70" s="346"/>
      <c r="AE70" s="346"/>
      <c r="AF70" s="347"/>
    </row>
    <row r="71" spans="3:32" s="258" customFormat="1" ht="31.9" customHeight="1">
      <c r="C71" s="253">
        <f t="shared" si="3"/>
        <v>41</v>
      </c>
      <c r="D71" s="280"/>
      <c r="E71" s="395"/>
      <c r="F71" s="343"/>
      <c r="G71" s="344"/>
      <c r="H71" s="343"/>
      <c r="I71" s="254"/>
      <c r="J71" s="255"/>
      <c r="K71" s="256"/>
      <c r="L71" s="281"/>
      <c r="M71" s="256"/>
      <c r="N71" s="281"/>
      <c r="O71" s="346"/>
      <c r="P71" s="346"/>
      <c r="Q71" s="346"/>
      <c r="R71" s="346"/>
      <c r="S71" s="342"/>
      <c r="T71" s="343"/>
      <c r="U71" s="344"/>
      <c r="V71" s="343"/>
      <c r="W71" s="254"/>
      <c r="X71" s="255"/>
      <c r="Y71" s="256"/>
      <c r="Z71" s="281"/>
      <c r="AA71" s="256"/>
      <c r="AB71" s="281"/>
      <c r="AC71" s="345"/>
      <c r="AD71" s="346"/>
      <c r="AE71" s="346"/>
      <c r="AF71" s="347"/>
    </row>
    <row r="72" spans="3:32" s="252" customFormat="1" ht="31.9" customHeight="1">
      <c r="C72" s="253">
        <f t="shared" si="3"/>
        <v>42</v>
      </c>
      <c r="D72" s="280"/>
      <c r="E72" s="395"/>
      <c r="F72" s="343"/>
      <c r="G72" s="344"/>
      <c r="H72" s="343"/>
      <c r="I72" s="254"/>
      <c r="J72" s="255"/>
      <c r="K72" s="256"/>
      <c r="L72" s="281"/>
      <c r="M72" s="256"/>
      <c r="N72" s="281"/>
      <c r="O72" s="346"/>
      <c r="P72" s="346"/>
      <c r="Q72" s="346"/>
      <c r="R72" s="346"/>
      <c r="S72" s="342"/>
      <c r="T72" s="343"/>
      <c r="U72" s="344"/>
      <c r="V72" s="343"/>
      <c r="W72" s="254"/>
      <c r="X72" s="255"/>
      <c r="Y72" s="256"/>
      <c r="Z72" s="281"/>
      <c r="AA72" s="256"/>
      <c r="AB72" s="281"/>
      <c r="AC72" s="345"/>
      <c r="AD72" s="346"/>
      <c r="AE72" s="346"/>
      <c r="AF72" s="347"/>
    </row>
    <row r="73" spans="3:32" s="258" customFormat="1" ht="31.9" customHeight="1">
      <c r="C73" s="253">
        <f t="shared" si="3"/>
        <v>43</v>
      </c>
      <c r="D73" s="280"/>
      <c r="E73" s="395"/>
      <c r="F73" s="343"/>
      <c r="G73" s="344"/>
      <c r="H73" s="343"/>
      <c r="I73" s="254"/>
      <c r="J73" s="255"/>
      <c r="K73" s="256"/>
      <c r="L73" s="281"/>
      <c r="M73" s="256"/>
      <c r="N73" s="281"/>
      <c r="O73" s="346"/>
      <c r="P73" s="346"/>
      <c r="Q73" s="346"/>
      <c r="R73" s="346"/>
      <c r="S73" s="342"/>
      <c r="T73" s="343"/>
      <c r="U73" s="344"/>
      <c r="V73" s="343"/>
      <c r="W73" s="254"/>
      <c r="X73" s="255"/>
      <c r="Y73" s="256"/>
      <c r="Z73" s="281"/>
      <c r="AA73" s="256"/>
      <c r="AB73" s="281"/>
      <c r="AC73" s="345"/>
      <c r="AD73" s="346"/>
      <c r="AE73" s="346"/>
      <c r="AF73" s="347"/>
    </row>
    <row r="74" spans="3:32" s="258" customFormat="1" ht="31.9" customHeight="1">
      <c r="C74" s="253">
        <f t="shared" si="3"/>
        <v>44</v>
      </c>
      <c r="D74" s="280"/>
      <c r="E74" s="395"/>
      <c r="F74" s="343"/>
      <c r="G74" s="344"/>
      <c r="H74" s="343"/>
      <c r="I74" s="254"/>
      <c r="J74" s="255"/>
      <c r="K74" s="256"/>
      <c r="L74" s="281"/>
      <c r="M74" s="256"/>
      <c r="N74" s="281"/>
      <c r="O74" s="346"/>
      <c r="P74" s="346"/>
      <c r="Q74" s="346"/>
      <c r="R74" s="346"/>
      <c r="S74" s="342"/>
      <c r="T74" s="343"/>
      <c r="U74" s="344"/>
      <c r="V74" s="343"/>
      <c r="W74" s="254"/>
      <c r="X74" s="255"/>
      <c r="Y74" s="256"/>
      <c r="Z74" s="281"/>
      <c r="AA74" s="256"/>
      <c r="AB74" s="281"/>
      <c r="AC74" s="345"/>
      <c r="AD74" s="346"/>
      <c r="AE74" s="346"/>
      <c r="AF74" s="347"/>
    </row>
    <row r="75" spans="3:32" s="258" customFormat="1" ht="31.9" customHeight="1">
      <c r="C75" s="253">
        <f t="shared" si="3"/>
        <v>45</v>
      </c>
      <c r="D75" s="280"/>
      <c r="E75" s="395"/>
      <c r="F75" s="343"/>
      <c r="G75" s="344"/>
      <c r="H75" s="343"/>
      <c r="I75" s="254"/>
      <c r="J75" s="255"/>
      <c r="K75" s="256"/>
      <c r="L75" s="281"/>
      <c r="M75" s="256"/>
      <c r="N75" s="281"/>
      <c r="O75" s="346"/>
      <c r="P75" s="346"/>
      <c r="Q75" s="346"/>
      <c r="R75" s="346"/>
      <c r="S75" s="342"/>
      <c r="T75" s="343"/>
      <c r="U75" s="344"/>
      <c r="V75" s="343"/>
      <c r="W75" s="254"/>
      <c r="X75" s="255"/>
      <c r="Y75" s="256"/>
      <c r="Z75" s="281"/>
      <c r="AA75" s="256"/>
      <c r="AB75" s="281"/>
      <c r="AC75" s="345"/>
      <c r="AD75" s="346"/>
      <c r="AE75" s="346"/>
      <c r="AF75" s="347"/>
    </row>
    <row r="76" spans="3:32" s="258" customFormat="1" ht="31.9" customHeight="1">
      <c r="C76" s="253">
        <f t="shared" si="3"/>
        <v>46</v>
      </c>
      <c r="D76" s="280"/>
      <c r="E76" s="395"/>
      <c r="F76" s="343"/>
      <c r="G76" s="344"/>
      <c r="H76" s="343"/>
      <c r="I76" s="254"/>
      <c r="J76" s="255"/>
      <c r="K76" s="256"/>
      <c r="L76" s="281"/>
      <c r="M76" s="256"/>
      <c r="N76" s="281"/>
      <c r="O76" s="346"/>
      <c r="P76" s="346"/>
      <c r="Q76" s="346"/>
      <c r="R76" s="346"/>
      <c r="S76" s="342"/>
      <c r="T76" s="343"/>
      <c r="U76" s="344"/>
      <c r="V76" s="343"/>
      <c r="W76" s="254"/>
      <c r="X76" s="255"/>
      <c r="Y76" s="256"/>
      <c r="Z76" s="281"/>
      <c r="AA76" s="256"/>
      <c r="AB76" s="281"/>
      <c r="AC76" s="345"/>
      <c r="AD76" s="346"/>
      <c r="AE76" s="346"/>
      <c r="AF76" s="347"/>
    </row>
    <row r="77" spans="3:32" s="258" customFormat="1" ht="31.9" customHeight="1">
      <c r="C77" s="253">
        <f t="shared" si="3"/>
        <v>47</v>
      </c>
      <c r="D77" s="280"/>
      <c r="E77" s="395"/>
      <c r="F77" s="343"/>
      <c r="G77" s="344"/>
      <c r="H77" s="343"/>
      <c r="I77" s="254"/>
      <c r="J77" s="255"/>
      <c r="K77" s="256"/>
      <c r="L77" s="281"/>
      <c r="M77" s="256"/>
      <c r="N77" s="281"/>
      <c r="O77" s="346"/>
      <c r="P77" s="346"/>
      <c r="Q77" s="346"/>
      <c r="R77" s="346"/>
      <c r="S77" s="342"/>
      <c r="T77" s="343"/>
      <c r="U77" s="344"/>
      <c r="V77" s="343"/>
      <c r="W77" s="254"/>
      <c r="X77" s="255"/>
      <c r="Y77" s="256"/>
      <c r="Z77" s="281"/>
      <c r="AA77" s="256"/>
      <c r="AB77" s="281"/>
      <c r="AC77" s="345"/>
      <c r="AD77" s="346"/>
      <c r="AE77" s="346"/>
      <c r="AF77" s="347"/>
    </row>
    <row r="78" spans="3:32" s="258" customFormat="1" ht="31.9" customHeight="1">
      <c r="C78" s="253">
        <f t="shared" si="3"/>
        <v>48</v>
      </c>
      <c r="D78" s="280"/>
      <c r="E78" s="395"/>
      <c r="F78" s="343"/>
      <c r="G78" s="344"/>
      <c r="H78" s="343"/>
      <c r="I78" s="254"/>
      <c r="J78" s="255"/>
      <c r="K78" s="256"/>
      <c r="L78" s="281"/>
      <c r="M78" s="256"/>
      <c r="N78" s="281"/>
      <c r="O78" s="346"/>
      <c r="P78" s="346"/>
      <c r="Q78" s="346"/>
      <c r="R78" s="346"/>
      <c r="S78" s="342"/>
      <c r="T78" s="343"/>
      <c r="U78" s="344"/>
      <c r="V78" s="343"/>
      <c r="W78" s="254"/>
      <c r="X78" s="255"/>
      <c r="Y78" s="256"/>
      <c r="Z78" s="281"/>
      <c r="AA78" s="256"/>
      <c r="AB78" s="281"/>
      <c r="AC78" s="345"/>
      <c r="AD78" s="346"/>
      <c r="AE78" s="346"/>
      <c r="AF78" s="347"/>
    </row>
    <row r="79" spans="3:32" s="258" customFormat="1" ht="31.9" customHeight="1">
      <c r="C79" s="253">
        <f t="shared" si="3"/>
        <v>49</v>
      </c>
      <c r="D79" s="280"/>
      <c r="E79" s="395"/>
      <c r="F79" s="343"/>
      <c r="G79" s="344"/>
      <c r="H79" s="343"/>
      <c r="I79" s="254"/>
      <c r="J79" s="255"/>
      <c r="K79" s="256"/>
      <c r="L79" s="281"/>
      <c r="M79" s="256"/>
      <c r="N79" s="281"/>
      <c r="O79" s="346"/>
      <c r="P79" s="346"/>
      <c r="Q79" s="346"/>
      <c r="R79" s="346"/>
      <c r="S79" s="342"/>
      <c r="T79" s="343"/>
      <c r="U79" s="344"/>
      <c r="V79" s="343"/>
      <c r="W79" s="254"/>
      <c r="X79" s="255"/>
      <c r="Y79" s="256"/>
      <c r="Z79" s="281"/>
      <c r="AA79" s="256"/>
      <c r="AB79" s="281"/>
      <c r="AC79" s="345"/>
      <c r="AD79" s="346"/>
      <c r="AE79" s="346"/>
      <c r="AF79" s="347"/>
    </row>
    <row r="80" spans="3:32" s="258" customFormat="1" ht="31.9" customHeight="1">
      <c r="C80" s="253">
        <f t="shared" si="3"/>
        <v>50</v>
      </c>
      <c r="D80" s="280"/>
      <c r="E80" s="395"/>
      <c r="F80" s="343"/>
      <c r="G80" s="344"/>
      <c r="H80" s="343"/>
      <c r="I80" s="254"/>
      <c r="J80" s="255"/>
      <c r="K80" s="256"/>
      <c r="L80" s="281"/>
      <c r="M80" s="256"/>
      <c r="N80" s="281"/>
      <c r="O80" s="346"/>
      <c r="P80" s="346"/>
      <c r="Q80" s="346"/>
      <c r="R80" s="346"/>
      <c r="S80" s="342"/>
      <c r="T80" s="343"/>
      <c r="U80" s="344"/>
      <c r="V80" s="343"/>
      <c r="W80" s="254"/>
      <c r="X80" s="255"/>
      <c r="Y80" s="256"/>
      <c r="Z80" s="281"/>
      <c r="AA80" s="256"/>
      <c r="AB80" s="281"/>
      <c r="AC80" s="345"/>
      <c r="AD80" s="346"/>
      <c r="AE80" s="346"/>
      <c r="AF80" s="347"/>
    </row>
    <row r="81" spans="3:32" s="252" customFormat="1" ht="31.9" customHeight="1">
      <c r="C81" s="253">
        <f t="shared" si="3"/>
        <v>51</v>
      </c>
      <c r="D81" s="280"/>
      <c r="E81" s="395"/>
      <c r="F81" s="343"/>
      <c r="G81" s="344"/>
      <c r="H81" s="343"/>
      <c r="I81" s="254"/>
      <c r="J81" s="255"/>
      <c r="K81" s="256"/>
      <c r="L81" s="281"/>
      <c r="M81" s="256"/>
      <c r="N81" s="281"/>
      <c r="O81" s="346"/>
      <c r="P81" s="346"/>
      <c r="Q81" s="346"/>
      <c r="R81" s="346"/>
      <c r="S81" s="342"/>
      <c r="T81" s="343"/>
      <c r="U81" s="344"/>
      <c r="V81" s="343"/>
      <c r="W81" s="254"/>
      <c r="X81" s="255"/>
      <c r="Y81" s="256"/>
      <c r="Z81" s="281"/>
      <c r="AA81" s="256"/>
      <c r="AB81" s="281"/>
      <c r="AC81" s="345"/>
      <c r="AD81" s="346"/>
      <c r="AE81" s="346"/>
      <c r="AF81" s="347"/>
    </row>
    <row r="82" spans="3:32" s="252" customFormat="1" ht="31.9" customHeight="1">
      <c r="C82" s="253">
        <f t="shared" si="3"/>
        <v>52</v>
      </c>
      <c r="D82" s="280"/>
      <c r="E82" s="395"/>
      <c r="F82" s="343"/>
      <c r="G82" s="344"/>
      <c r="H82" s="343"/>
      <c r="I82" s="254"/>
      <c r="J82" s="255"/>
      <c r="K82" s="256"/>
      <c r="L82" s="281"/>
      <c r="M82" s="256"/>
      <c r="N82" s="281"/>
      <c r="O82" s="346"/>
      <c r="P82" s="346"/>
      <c r="Q82" s="346"/>
      <c r="R82" s="346"/>
      <c r="S82" s="342"/>
      <c r="T82" s="343"/>
      <c r="U82" s="344"/>
      <c r="V82" s="343"/>
      <c r="W82" s="254"/>
      <c r="X82" s="255"/>
      <c r="Y82" s="256"/>
      <c r="Z82" s="281"/>
      <c r="AA82" s="256"/>
      <c r="AB82" s="281"/>
      <c r="AC82" s="345"/>
      <c r="AD82" s="346"/>
      <c r="AE82" s="346"/>
      <c r="AF82" s="347"/>
    </row>
    <row r="83" spans="3:32" s="252" customFormat="1" ht="31.9" customHeight="1">
      <c r="C83" s="253">
        <f t="shared" si="3"/>
        <v>53</v>
      </c>
      <c r="D83" s="280"/>
      <c r="E83" s="395"/>
      <c r="F83" s="343"/>
      <c r="G83" s="344"/>
      <c r="H83" s="343"/>
      <c r="I83" s="254"/>
      <c r="J83" s="255"/>
      <c r="K83" s="256"/>
      <c r="L83" s="281"/>
      <c r="M83" s="256"/>
      <c r="N83" s="281"/>
      <c r="O83" s="346"/>
      <c r="P83" s="346"/>
      <c r="Q83" s="346"/>
      <c r="R83" s="346"/>
      <c r="S83" s="342"/>
      <c r="T83" s="343"/>
      <c r="U83" s="344"/>
      <c r="V83" s="343"/>
      <c r="W83" s="254"/>
      <c r="X83" s="255"/>
      <c r="Y83" s="256"/>
      <c r="Z83" s="281"/>
      <c r="AA83" s="256"/>
      <c r="AB83" s="281"/>
      <c r="AC83" s="345"/>
      <c r="AD83" s="346"/>
      <c r="AE83" s="346"/>
      <c r="AF83" s="347"/>
    </row>
    <row r="84" spans="3:32" s="252" customFormat="1" ht="31.9" customHeight="1">
      <c r="C84" s="253">
        <f t="shared" si="3"/>
        <v>54</v>
      </c>
      <c r="D84" s="280"/>
      <c r="E84" s="395"/>
      <c r="F84" s="343"/>
      <c r="G84" s="344"/>
      <c r="H84" s="343"/>
      <c r="I84" s="254"/>
      <c r="J84" s="255"/>
      <c r="K84" s="256"/>
      <c r="L84" s="281"/>
      <c r="M84" s="256"/>
      <c r="N84" s="281"/>
      <c r="O84" s="346"/>
      <c r="P84" s="346"/>
      <c r="Q84" s="346"/>
      <c r="R84" s="346"/>
      <c r="S84" s="342"/>
      <c r="T84" s="343"/>
      <c r="U84" s="344"/>
      <c r="V84" s="343"/>
      <c r="W84" s="254"/>
      <c r="X84" s="255"/>
      <c r="Y84" s="256"/>
      <c r="Z84" s="281"/>
      <c r="AA84" s="256"/>
      <c r="AB84" s="281"/>
      <c r="AC84" s="345"/>
      <c r="AD84" s="346"/>
      <c r="AE84" s="346"/>
      <c r="AF84" s="347"/>
    </row>
    <row r="85" spans="3:32" s="252" customFormat="1" ht="31.9" customHeight="1">
      <c r="C85" s="253">
        <f t="shared" si="3"/>
        <v>55</v>
      </c>
      <c r="D85" s="280"/>
      <c r="E85" s="395"/>
      <c r="F85" s="343"/>
      <c r="G85" s="344"/>
      <c r="H85" s="343"/>
      <c r="I85" s="254"/>
      <c r="J85" s="255"/>
      <c r="K85" s="256"/>
      <c r="L85" s="281"/>
      <c r="M85" s="256"/>
      <c r="N85" s="281"/>
      <c r="O85" s="346"/>
      <c r="P85" s="346"/>
      <c r="Q85" s="346"/>
      <c r="R85" s="346"/>
      <c r="S85" s="342"/>
      <c r="T85" s="343"/>
      <c r="U85" s="344"/>
      <c r="V85" s="343"/>
      <c r="W85" s="254"/>
      <c r="X85" s="255"/>
      <c r="Y85" s="256"/>
      <c r="Z85" s="281"/>
      <c r="AA85" s="256"/>
      <c r="AB85" s="281"/>
      <c r="AC85" s="345"/>
      <c r="AD85" s="346"/>
      <c r="AE85" s="346"/>
      <c r="AF85" s="347"/>
    </row>
    <row r="86" spans="3:32" s="252" customFormat="1" ht="31.9" customHeight="1">
      <c r="C86" s="253">
        <f t="shared" si="3"/>
        <v>56</v>
      </c>
      <c r="D86" s="280"/>
      <c r="E86" s="395"/>
      <c r="F86" s="343"/>
      <c r="G86" s="344"/>
      <c r="H86" s="343"/>
      <c r="I86" s="254"/>
      <c r="J86" s="255"/>
      <c r="K86" s="256"/>
      <c r="L86" s="281"/>
      <c r="M86" s="256"/>
      <c r="N86" s="281"/>
      <c r="O86" s="346"/>
      <c r="P86" s="346"/>
      <c r="Q86" s="346"/>
      <c r="R86" s="346"/>
      <c r="S86" s="342"/>
      <c r="T86" s="343"/>
      <c r="U86" s="344"/>
      <c r="V86" s="343"/>
      <c r="W86" s="254"/>
      <c r="X86" s="255"/>
      <c r="Y86" s="256"/>
      <c r="Z86" s="281"/>
      <c r="AA86" s="256"/>
      <c r="AB86" s="281"/>
      <c r="AC86" s="345"/>
      <c r="AD86" s="346"/>
      <c r="AE86" s="346"/>
      <c r="AF86" s="347"/>
    </row>
    <row r="87" spans="3:32" s="252" customFormat="1" ht="31.9" customHeight="1">
      <c r="C87" s="253">
        <f t="shared" si="3"/>
        <v>57</v>
      </c>
      <c r="D87" s="280"/>
      <c r="E87" s="395"/>
      <c r="F87" s="343"/>
      <c r="G87" s="344"/>
      <c r="H87" s="343"/>
      <c r="I87" s="254"/>
      <c r="J87" s="255"/>
      <c r="K87" s="256"/>
      <c r="L87" s="281"/>
      <c r="M87" s="256"/>
      <c r="N87" s="281"/>
      <c r="O87" s="346"/>
      <c r="P87" s="346"/>
      <c r="Q87" s="346"/>
      <c r="R87" s="346"/>
      <c r="S87" s="342"/>
      <c r="T87" s="343"/>
      <c r="U87" s="344"/>
      <c r="V87" s="343"/>
      <c r="W87" s="254"/>
      <c r="X87" s="255"/>
      <c r="Y87" s="256"/>
      <c r="Z87" s="281"/>
      <c r="AA87" s="256"/>
      <c r="AB87" s="281"/>
      <c r="AC87" s="345"/>
      <c r="AD87" s="346"/>
      <c r="AE87" s="346"/>
      <c r="AF87" s="347"/>
    </row>
    <row r="88" spans="3:32" s="258" customFormat="1" ht="31.9" customHeight="1">
      <c r="C88" s="253">
        <f t="shared" si="3"/>
        <v>58</v>
      </c>
      <c r="D88" s="280"/>
      <c r="E88" s="395"/>
      <c r="F88" s="343"/>
      <c r="G88" s="344"/>
      <c r="H88" s="343"/>
      <c r="I88" s="254"/>
      <c r="J88" s="255"/>
      <c r="K88" s="256"/>
      <c r="L88" s="281"/>
      <c r="M88" s="256"/>
      <c r="N88" s="281"/>
      <c r="O88" s="346"/>
      <c r="P88" s="346"/>
      <c r="Q88" s="346"/>
      <c r="R88" s="346"/>
      <c r="S88" s="342"/>
      <c r="T88" s="343"/>
      <c r="U88" s="344"/>
      <c r="V88" s="343"/>
      <c r="W88" s="254"/>
      <c r="X88" s="255"/>
      <c r="Y88" s="256"/>
      <c r="Z88" s="281"/>
      <c r="AA88" s="256"/>
      <c r="AB88" s="281"/>
      <c r="AC88" s="345"/>
      <c r="AD88" s="346"/>
      <c r="AE88" s="346"/>
      <c r="AF88" s="347"/>
    </row>
    <row r="89" spans="3:32" s="258" customFormat="1" ht="31.9" customHeight="1">
      <c r="C89" s="253">
        <f t="shared" si="3"/>
        <v>59</v>
      </c>
      <c r="D89" s="280"/>
      <c r="E89" s="395"/>
      <c r="F89" s="343"/>
      <c r="G89" s="344"/>
      <c r="H89" s="343"/>
      <c r="I89" s="254"/>
      <c r="J89" s="255"/>
      <c r="K89" s="256"/>
      <c r="L89" s="281"/>
      <c r="M89" s="256"/>
      <c r="N89" s="281"/>
      <c r="O89" s="346"/>
      <c r="P89" s="346"/>
      <c r="Q89" s="346"/>
      <c r="R89" s="346"/>
      <c r="S89" s="342"/>
      <c r="T89" s="343"/>
      <c r="U89" s="344"/>
      <c r="V89" s="343"/>
      <c r="W89" s="254"/>
      <c r="X89" s="255"/>
      <c r="Y89" s="256"/>
      <c r="Z89" s="281"/>
      <c r="AA89" s="256"/>
      <c r="AB89" s="281"/>
      <c r="AC89" s="345"/>
      <c r="AD89" s="346"/>
      <c r="AE89" s="346"/>
      <c r="AF89" s="347"/>
    </row>
    <row r="90" spans="3:32" s="258" customFormat="1" ht="31.9" customHeight="1">
      <c r="C90" s="253">
        <f t="shared" si="3"/>
        <v>60</v>
      </c>
      <c r="D90" s="280"/>
      <c r="E90" s="395"/>
      <c r="F90" s="343"/>
      <c r="G90" s="344"/>
      <c r="H90" s="343"/>
      <c r="I90" s="254"/>
      <c r="J90" s="255"/>
      <c r="K90" s="256"/>
      <c r="L90" s="281"/>
      <c r="M90" s="256"/>
      <c r="N90" s="281"/>
      <c r="O90" s="346"/>
      <c r="P90" s="346"/>
      <c r="Q90" s="346"/>
      <c r="R90" s="346"/>
      <c r="S90" s="342"/>
      <c r="T90" s="343"/>
      <c r="U90" s="344"/>
      <c r="V90" s="343"/>
      <c r="W90" s="254"/>
      <c r="X90" s="255"/>
      <c r="Y90" s="256"/>
      <c r="Z90" s="281"/>
      <c r="AA90" s="256"/>
      <c r="AB90" s="281"/>
      <c r="AC90" s="345"/>
      <c r="AD90" s="346"/>
      <c r="AE90" s="346"/>
      <c r="AF90" s="347"/>
    </row>
    <row r="91" spans="3:32" s="258" customFormat="1" ht="31.9" customHeight="1">
      <c r="C91" s="253">
        <f t="shared" si="3"/>
        <v>61</v>
      </c>
      <c r="D91" s="280"/>
      <c r="E91" s="395"/>
      <c r="F91" s="343"/>
      <c r="G91" s="344"/>
      <c r="H91" s="343"/>
      <c r="I91" s="254"/>
      <c r="J91" s="255"/>
      <c r="K91" s="256"/>
      <c r="L91" s="281"/>
      <c r="M91" s="256"/>
      <c r="N91" s="281"/>
      <c r="O91" s="346"/>
      <c r="P91" s="346"/>
      <c r="Q91" s="346"/>
      <c r="R91" s="346"/>
      <c r="S91" s="342"/>
      <c r="T91" s="343"/>
      <c r="U91" s="344"/>
      <c r="V91" s="343"/>
      <c r="W91" s="254"/>
      <c r="X91" s="255"/>
      <c r="Y91" s="256"/>
      <c r="Z91" s="281"/>
      <c r="AA91" s="256"/>
      <c r="AB91" s="281"/>
      <c r="AC91" s="345"/>
      <c r="AD91" s="346"/>
      <c r="AE91" s="346"/>
      <c r="AF91" s="347"/>
    </row>
    <row r="92" spans="3:32" s="258" customFormat="1" ht="31.9" customHeight="1">
      <c r="C92" s="253">
        <f t="shared" si="3"/>
        <v>62</v>
      </c>
      <c r="D92" s="280"/>
      <c r="E92" s="395"/>
      <c r="F92" s="343"/>
      <c r="G92" s="344"/>
      <c r="H92" s="343"/>
      <c r="I92" s="254"/>
      <c r="J92" s="255"/>
      <c r="K92" s="256"/>
      <c r="L92" s="281"/>
      <c r="M92" s="256"/>
      <c r="N92" s="281"/>
      <c r="O92" s="346"/>
      <c r="P92" s="346"/>
      <c r="Q92" s="346"/>
      <c r="R92" s="346"/>
      <c r="S92" s="342"/>
      <c r="T92" s="343"/>
      <c r="U92" s="344"/>
      <c r="V92" s="343"/>
      <c r="W92" s="254"/>
      <c r="X92" s="255"/>
      <c r="Y92" s="256"/>
      <c r="Z92" s="281"/>
      <c r="AA92" s="256"/>
      <c r="AB92" s="281"/>
      <c r="AC92" s="345"/>
      <c r="AD92" s="346"/>
      <c r="AE92" s="346"/>
      <c r="AF92" s="347"/>
    </row>
    <row r="93" spans="3:32" s="258" customFormat="1" ht="31.9" customHeight="1">
      <c r="C93" s="253">
        <f t="shared" si="3"/>
        <v>63</v>
      </c>
      <c r="D93" s="280"/>
      <c r="E93" s="395"/>
      <c r="F93" s="343"/>
      <c r="G93" s="344"/>
      <c r="H93" s="343"/>
      <c r="I93" s="254"/>
      <c r="J93" s="255"/>
      <c r="K93" s="256"/>
      <c r="L93" s="281"/>
      <c r="M93" s="256"/>
      <c r="N93" s="281"/>
      <c r="O93" s="346"/>
      <c r="P93" s="346"/>
      <c r="Q93" s="346"/>
      <c r="R93" s="346"/>
      <c r="S93" s="342"/>
      <c r="T93" s="343"/>
      <c r="U93" s="344"/>
      <c r="V93" s="343"/>
      <c r="W93" s="254"/>
      <c r="X93" s="255"/>
      <c r="Y93" s="256"/>
      <c r="Z93" s="281"/>
      <c r="AA93" s="256"/>
      <c r="AB93" s="281"/>
      <c r="AC93" s="345"/>
      <c r="AD93" s="346"/>
      <c r="AE93" s="346"/>
      <c r="AF93" s="347"/>
    </row>
    <row r="94" spans="3:32" s="258" customFormat="1" ht="31.9" customHeight="1">
      <c r="C94" s="253">
        <f t="shared" si="3"/>
        <v>64</v>
      </c>
      <c r="D94" s="280"/>
      <c r="E94" s="395"/>
      <c r="F94" s="343"/>
      <c r="G94" s="344"/>
      <c r="H94" s="343"/>
      <c r="I94" s="254"/>
      <c r="J94" s="255"/>
      <c r="K94" s="256"/>
      <c r="L94" s="281"/>
      <c r="M94" s="256"/>
      <c r="N94" s="281"/>
      <c r="O94" s="346"/>
      <c r="P94" s="346"/>
      <c r="Q94" s="346"/>
      <c r="R94" s="346"/>
      <c r="S94" s="342"/>
      <c r="T94" s="343"/>
      <c r="U94" s="344"/>
      <c r="V94" s="343"/>
      <c r="W94" s="254"/>
      <c r="X94" s="255"/>
      <c r="Y94" s="256"/>
      <c r="Z94" s="281"/>
      <c r="AA94" s="256"/>
      <c r="AB94" s="281"/>
      <c r="AC94" s="345"/>
      <c r="AD94" s="346"/>
      <c r="AE94" s="346"/>
      <c r="AF94" s="347"/>
    </row>
    <row r="95" spans="3:32" s="258" customFormat="1" ht="31.9" customHeight="1">
      <c r="C95" s="253">
        <f t="shared" si="3"/>
        <v>65</v>
      </c>
      <c r="D95" s="280"/>
      <c r="E95" s="395"/>
      <c r="F95" s="343"/>
      <c r="G95" s="344"/>
      <c r="H95" s="343"/>
      <c r="I95" s="254"/>
      <c r="J95" s="255"/>
      <c r="K95" s="256"/>
      <c r="L95" s="281"/>
      <c r="M95" s="256"/>
      <c r="N95" s="281"/>
      <c r="O95" s="346"/>
      <c r="P95" s="346"/>
      <c r="Q95" s="346"/>
      <c r="R95" s="346"/>
      <c r="S95" s="342"/>
      <c r="T95" s="343"/>
      <c r="U95" s="344"/>
      <c r="V95" s="343"/>
      <c r="W95" s="254"/>
      <c r="X95" s="255"/>
      <c r="Y95" s="256"/>
      <c r="Z95" s="281"/>
      <c r="AA95" s="256"/>
      <c r="AB95" s="281"/>
      <c r="AC95" s="345"/>
      <c r="AD95" s="346"/>
      <c r="AE95" s="346"/>
      <c r="AF95" s="347"/>
    </row>
    <row r="96" spans="3:32" s="258" customFormat="1" ht="31.9" customHeight="1">
      <c r="C96" s="253">
        <f t="shared" si="3"/>
        <v>66</v>
      </c>
      <c r="D96" s="280"/>
      <c r="E96" s="395"/>
      <c r="F96" s="343"/>
      <c r="G96" s="344"/>
      <c r="H96" s="343"/>
      <c r="I96" s="254"/>
      <c r="J96" s="255"/>
      <c r="K96" s="256"/>
      <c r="L96" s="281"/>
      <c r="M96" s="256"/>
      <c r="N96" s="281"/>
      <c r="O96" s="346"/>
      <c r="P96" s="346"/>
      <c r="Q96" s="346"/>
      <c r="R96" s="346"/>
      <c r="S96" s="342"/>
      <c r="T96" s="343"/>
      <c r="U96" s="344"/>
      <c r="V96" s="343"/>
      <c r="W96" s="254"/>
      <c r="X96" s="255"/>
      <c r="Y96" s="256"/>
      <c r="Z96" s="281"/>
      <c r="AA96" s="256"/>
      <c r="AB96" s="281"/>
      <c r="AC96" s="345"/>
      <c r="AD96" s="346"/>
      <c r="AE96" s="346"/>
      <c r="AF96" s="347"/>
    </row>
    <row r="97" spans="3:32" s="258" customFormat="1" ht="31.9" customHeight="1">
      <c r="C97" s="253">
        <f t="shared" ref="C97:C130" si="4">C96+1</f>
        <v>67</v>
      </c>
      <c r="D97" s="280"/>
      <c r="E97" s="395"/>
      <c r="F97" s="343"/>
      <c r="G97" s="344"/>
      <c r="H97" s="343"/>
      <c r="I97" s="254"/>
      <c r="J97" s="255"/>
      <c r="K97" s="256"/>
      <c r="L97" s="281"/>
      <c r="M97" s="256"/>
      <c r="N97" s="281"/>
      <c r="O97" s="346"/>
      <c r="P97" s="346"/>
      <c r="Q97" s="346"/>
      <c r="R97" s="346"/>
      <c r="S97" s="342"/>
      <c r="T97" s="343"/>
      <c r="U97" s="344"/>
      <c r="V97" s="343"/>
      <c r="W97" s="254"/>
      <c r="X97" s="255"/>
      <c r="Y97" s="256"/>
      <c r="Z97" s="281"/>
      <c r="AA97" s="256"/>
      <c r="AB97" s="281"/>
      <c r="AC97" s="345"/>
      <c r="AD97" s="346"/>
      <c r="AE97" s="346"/>
      <c r="AF97" s="347"/>
    </row>
    <row r="98" spans="3:32" s="258" customFormat="1" ht="31.9" customHeight="1">
      <c r="C98" s="253">
        <f t="shared" si="4"/>
        <v>68</v>
      </c>
      <c r="D98" s="280"/>
      <c r="E98" s="395"/>
      <c r="F98" s="343"/>
      <c r="G98" s="344"/>
      <c r="H98" s="343"/>
      <c r="I98" s="254"/>
      <c r="J98" s="255"/>
      <c r="K98" s="256"/>
      <c r="L98" s="281"/>
      <c r="M98" s="256"/>
      <c r="N98" s="281"/>
      <c r="O98" s="346"/>
      <c r="P98" s="346"/>
      <c r="Q98" s="346"/>
      <c r="R98" s="346"/>
      <c r="S98" s="342"/>
      <c r="T98" s="343"/>
      <c r="U98" s="344"/>
      <c r="V98" s="343"/>
      <c r="W98" s="254"/>
      <c r="X98" s="255"/>
      <c r="Y98" s="256"/>
      <c r="Z98" s="281"/>
      <c r="AA98" s="256"/>
      <c r="AB98" s="281"/>
      <c r="AC98" s="345"/>
      <c r="AD98" s="346"/>
      <c r="AE98" s="346"/>
      <c r="AF98" s="347"/>
    </row>
    <row r="99" spans="3:32" s="258" customFormat="1" ht="31.9" customHeight="1">
      <c r="C99" s="253">
        <f t="shared" si="4"/>
        <v>69</v>
      </c>
      <c r="D99" s="280"/>
      <c r="E99" s="395"/>
      <c r="F99" s="343"/>
      <c r="G99" s="344"/>
      <c r="H99" s="343"/>
      <c r="I99" s="254"/>
      <c r="J99" s="255"/>
      <c r="K99" s="256"/>
      <c r="L99" s="281"/>
      <c r="M99" s="256"/>
      <c r="N99" s="281"/>
      <c r="O99" s="346"/>
      <c r="P99" s="346"/>
      <c r="Q99" s="346"/>
      <c r="R99" s="346"/>
      <c r="S99" s="342"/>
      <c r="T99" s="343"/>
      <c r="U99" s="344"/>
      <c r="V99" s="343"/>
      <c r="W99" s="254"/>
      <c r="X99" s="255"/>
      <c r="Y99" s="256"/>
      <c r="Z99" s="281"/>
      <c r="AA99" s="256"/>
      <c r="AB99" s="281"/>
      <c r="AC99" s="345"/>
      <c r="AD99" s="346"/>
      <c r="AE99" s="346"/>
      <c r="AF99" s="347"/>
    </row>
    <row r="100" spans="3:32" s="258" customFormat="1" ht="31.9" customHeight="1">
      <c r="C100" s="253">
        <f t="shared" si="4"/>
        <v>70</v>
      </c>
      <c r="D100" s="280"/>
      <c r="E100" s="395"/>
      <c r="F100" s="343"/>
      <c r="G100" s="344"/>
      <c r="H100" s="343"/>
      <c r="I100" s="254"/>
      <c r="J100" s="255"/>
      <c r="K100" s="256"/>
      <c r="L100" s="281"/>
      <c r="M100" s="256"/>
      <c r="N100" s="281"/>
      <c r="O100" s="346"/>
      <c r="P100" s="346"/>
      <c r="Q100" s="346"/>
      <c r="R100" s="346"/>
      <c r="S100" s="342"/>
      <c r="T100" s="343"/>
      <c r="U100" s="344"/>
      <c r="V100" s="343"/>
      <c r="W100" s="254"/>
      <c r="X100" s="255"/>
      <c r="Y100" s="256"/>
      <c r="Z100" s="281"/>
      <c r="AA100" s="256"/>
      <c r="AB100" s="281"/>
      <c r="AC100" s="345"/>
      <c r="AD100" s="346"/>
      <c r="AE100" s="346"/>
      <c r="AF100" s="347"/>
    </row>
    <row r="101" spans="3:32" s="258" customFormat="1" ht="31.9" customHeight="1">
      <c r="C101" s="253">
        <f t="shared" si="4"/>
        <v>71</v>
      </c>
      <c r="D101" s="280"/>
      <c r="E101" s="395"/>
      <c r="F101" s="343"/>
      <c r="G101" s="344"/>
      <c r="H101" s="343"/>
      <c r="I101" s="254"/>
      <c r="J101" s="255"/>
      <c r="K101" s="256"/>
      <c r="L101" s="281"/>
      <c r="M101" s="256"/>
      <c r="N101" s="281"/>
      <c r="O101" s="346"/>
      <c r="P101" s="346"/>
      <c r="Q101" s="346"/>
      <c r="R101" s="346"/>
      <c r="S101" s="342"/>
      <c r="T101" s="343"/>
      <c r="U101" s="344"/>
      <c r="V101" s="343"/>
      <c r="W101" s="254"/>
      <c r="X101" s="255"/>
      <c r="Y101" s="256"/>
      <c r="Z101" s="281"/>
      <c r="AA101" s="256"/>
      <c r="AB101" s="281"/>
      <c r="AC101" s="345"/>
      <c r="AD101" s="346"/>
      <c r="AE101" s="346"/>
      <c r="AF101" s="347"/>
    </row>
    <row r="102" spans="3:32" s="258" customFormat="1" ht="31.9" customHeight="1">
      <c r="C102" s="253">
        <f t="shared" si="4"/>
        <v>72</v>
      </c>
      <c r="D102" s="280"/>
      <c r="E102" s="395"/>
      <c r="F102" s="343"/>
      <c r="G102" s="344"/>
      <c r="H102" s="343"/>
      <c r="I102" s="254"/>
      <c r="J102" s="255"/>
      <c r="K102" s="256"/>
      <c r="L102" s="281"/>
      <c r="M102" s="256"/>
      <c r="N102" s="281"/>
      <c r="O102" s="346"/>
      <c r="P102" s="346"/>
      <c r="Q102" s="346"/>
      <c r="R102" s="346"/>
      <c r="S102" s="342"/>
      <c r="T102" s="343"/>
      <c r="U102" s="344"/>
      <c r="V102" s="343"/>
      <c r="W102" s="254"/>
      <c r="X102" s="255"/>
      <c r="Y102" s="256"/>
      <c r="Z102" s="281"/>
      <c r="AA102" s="256"/>
      <c r="AB102" s="281"/>
      <c r="AC102" s="345"/>
      <c r="AD102" s="346"/>
      <c r="AE102" s="346"/>
      <c r="AF102" s="347"/>
    </row>
    <row r="103" spans="3:32" s="258" customFormat="1" ht="31.9" customHeight="1">
      <c r="C103" s="253">
        <f t="shared" si="4"/>
        <v>73</v>
      </c>
      <c r="D103" s="280"/>
      <c r="E103" s="395"/>
      <c r="F103" s="343"/>
      <c r="G103" s="344"/>
      <c r="H103" s="343"/>
      <c r="I103" s="254"/>
      <c r="J103" s="255"/>
      <c r="K103" s="256"/>
      <c r="L103" s="281"/>
      <c r="M103" s="256"/>
      <c r="N103" s="281"/>
      <c r="O103" s="346"/>
      <c r="P103" s="346"/>
      <c r="Q103" s="346"/>
      <c r="R103" s="346"/>
      <c r="S103" s="342"/>
      <c r="T103" s="343"/>
      <c r="U103" s="344"/>
      <c r="V103" s="343"/>
      <c r="W103" s="254"/>
      <c r="X103" s="255"/>
      <c r="Y103" s="256"/>
      <c r="Z103" s="281"/>
      <c r="AA103" s="256"/>
      <c r="AB103" s="281"/>
      <c r="AC103" s="345"/>
      <c r="AD103" s="346"/>
      <c r="AE103" s="346"/>
      <c r="AF103" s="347"/>
    </row>
    <row r="104" spans="3:32" s="258" customFormat="1" ht="31.9" customHeight="1">
      <c r="C104" s="253">
        <f t="shared" si="4"/>
        <v>74</v>
      </c>
      <c r="D104" s="280"/>
      <c r="E104" s="395"/>
      <c r="F104" s="343"/>
      <c r="G104" s="344"/>
      <c r="H104" s="343"/>
      <c r="I104" s="254"/>
      <c r="J104" s="255"/>
      <c r="K104" s="256"/>
      <c r="L104" s="281"/>
      <c r="M104" s="256"/>
      <c r="N104" s="281"/>
      <c r="O104" s="346"/>
      <c r="P104" s="346"/>
      <c r="Q104" s="346"/>
      <c r="R104" s="346"/>
      <c r="S104" s="342"/>
      <c r="T104" s="343"/>
      <c r="U104" s="344"/>
      <c r="V104" s="343"/>
      <c r="W104" s="254"/>
      <c r="X104" s="255"/>
      <c r="Y104" s="256"/>
      <c r="Z104" s="281"/>
      <c r="AA104" s="256"/>
      <c r="AB104" s="281"/>
      <c r="AC104" s="345"/>
      <c r="AD104" s="346"/>
      <c r="AE104" s="346"/>
      <c r="AF104" s="347"/>
    </row>
    <row r="105" spans="3:32" s="258" customFormat="1" ht="31.9" customHeight="1">
      <c r="C105" s="253">
        <f t="shared" si="4"/>
        <v>75</v>
      </c>
      <c r="D105" s="280"/>
      <c r="E105" s="395"/>
      <c r="F105" s="343"/>
      <c r="G105" s="344"/>
      <c r="H105" s="343"/>
      <c r="I105" s="254"/>
      <c r="J105" s="255"/>
      <c r="K105" s="256"/>
      <c r="L105" s="281"/>
      <c r="M105" s="256"/>
      <c r="N105" s="281"/>
      <c r="O105" s="346"/>
      <c r="P105" s="346"/>
      <c r="Q105" s="346"/>
      <c r="R105" s="346"/>
      <c r="S105" s="342"/>
      <c r="T105" s="343"/>
      <c r="U105" s="344"/>
      <c r="V105" s="343"/>
      <c r="W105" s="254"/>
      <c r="X105" s="255"/>
      <c r="Y105" s="256"/>
      <c r="Z105" s="281"/>
      <c r="AA105" s="256"/>
      <c r="AB105" s="281"/>
      <c r="AC105" s="345"/>
      <c r="AD105" s="346"/>
      <c r="AE105" s="346"/>
      <c r="AF105" s="347"/>
    </row>
    <row r="106" spans="3:32" s="258" customFormat="1" ht="31.9" customHeight="1">
      <c r="C106" s="253">
        <f t="shared" si="4"/>
        <v>76</v>
      </c>
      <c r="D106" s="280"/>
      <c r="E106" s="395"/>
      <c r="F106" s="343"/>
      <c r="G106" s="344"/>
      <c r="H106" s="343"/>
      <c r="I106" s="254"/>
      <c r="J106" s="255"/>
      <c r="K106" s="256"/>
      <c r="L106" s="281"/>
      <c r="M106" s="256"/>
      <c r="N106" s="281"/>
      <c r="O106" s="346"/>
      <c r="P106" s="346"/>
      <c r="Q106" s="346"/>
      <c r="R106" s="346"/>
      <c r="S106" s="342"/>
      <c r="T106" s="343"/>
      <c r="U106" s="344"/>
      <c r="V106" s="343"/>
      <c r="W106" s="254"/>
      <c r="X106" s="255"/>
      <c r="Y106" s="256"/>
      <c r="Z106" s="281"/>
      <c r="AA106" s="256"/>
      <c r="AB106" s="281"/>
      <c r="AC106" s="345"/>
      <c r="AD106" s="346"/>
      <c r="AE106" s="346"/>
      <c r="AF106" s="347"/>
    </row>
    <row r="107" spans="3:32" s="258" customFormat="1" ht="31.9" customHeight="1">
      <c r="C107" s="253">
        <f t="shared" si="4"/>
        <v>77</v>
      </c>
      <c r="D107" s="280"/>
      <c r="E107" s="395"/>
      <c r="F107" s="343"/>
      <c r="G107" s="344"/>
      <c r="H107" s="343"/>
      <c r="I107" s="254"/>
      <c r="J107" s="255"/>
      <c r="K107" s="256"/>
      <c r="L107" s="281"/>
      <c r="M107" s="256"/>
      <c r="N107" s="281"/>
      <c r="O107" s="346"/>
      <c r="P107" s="346"/>
      <c r="Q107" s="346"/>
      <c r="R107" s="346"/>
      <c r="S107" s="342"/>
      <c r="T107" s="343"/>
      <c r="U107" s="344"/>
      <c r="V107" s="343"/>
      <c r="W107" s="254"/>
      <c r="X107" s="255"/>
      <c r="Y107" s="256"/>
      <c r="Z107" s="281"/>
      <c r="AA107" s="256"/>
      <c r="AB107" s="281"/>
      <c r="AC107" s="345"/>
      <c r="AD107" s="346"/>
      <c r="AE107" s="346"/>
      <c r="AF107" s="347"/>
    </row>
    <row r="108" spans="3:32" s="258" customFormat="1" ht="31.9" customHeight="1">
      <c r="C108" s="253">
        <f t="shared" si="4"/>
        <v>78</v>
      </c>
      <c r="D108" s="280"/>
      <c r="E108" s="395"/>
      <c r="F108" s="343"/>
      <c r="G108" s="344"/>
      <c r="H108" s="343"/>
      <c r="I108" s="254"/>
      <c r="J108" s="255"/>
      <c r="K108" s="256"/>
      <c r="L108" s="281"/>
      <c r="M108" s="256"/>
      <c r="N108" s="281"/>
      <c r="O108" s="346"/>
      <c r="P108" s="346"/>
      <c r="Q108" s="346"/>
      <c r="R108" s="346"/>
      <c r="S108" s="342"/>
      <c r="T108" s="343"/>
      <c r="U108" s="344"/>
      <c r="V108" s="343"/>
      <c r="W108" s="254"/>
      <c r="X108" s="255"/>
      <c r="Y108" s="256"/>
      <c r="Z108" s="281"/>
      <c r="AA108" s="256"/>
      <c r="AB108" s="281"/>
      <c r="AC108" s="345"/>
      <c r="AD108" s="346"/>
      <c r="AE108" s="346"/>
      <c r="AF108" s="347"/>
    </row>
    <row r="109" spans="3:32" s="258" customFormat="1" ht="31.9" customHeight="1">
      <c r="C109" s="253">
        <f t="shared" si="4"/>
        <v>79</v>
      </c>
      <c r="D109" s="280"/>
      <c r="E109" s="395"/>
      <c r="F109" s="343"/>
      <c r="G109" s="344"/>
      <c r="H109" s="343"/>
      <c r="I109" s="254"/>
      <c r="J109" s="255"/>
      <c r="K109" s="256"/>
      <c r="L109" s="281"/>
      <c r="M109" s="256"/>
      <c r="N109" s="281"/>
      <c r="O109" s="346"/>
      <c r="P109" s="346"/>
      <c r="Q109" s="346"/>
      <c r="R109" s="346"/>
      <c r="S109" s="342"/>
      <c r="T109" s="343"/>
      <c r="U109" s="344"/>
      <c r="V109" s="343"/>
      <c r="W109" s="254"/>
      <c r="X109" s="255"/>
      <c r="Y109" s="256"/>
      <c r="Z109" s="281"/>
      <c r="AA109" s="256"/>
      <c r="AB109" s="281"/>
      <c r="AC109" s="345"/>
      <c r="AD109" s="346"/>
      <c r="AE109" s="346"/>
      <c r="AF109" s="347"/>
    </row>
    <row r="110" spans="3:32" s="252" customFormat="1" ht="31.9" customHeight="1">
      <c r="C110" s="253">
        <f t="shared" si="4"/>
        <v>80</v>
      </c>
      <c r="D110" s="280"/>
      <c r="E110" s="395"/>
      <c r="F110" s="343"/>
      <c r="G110" s="344"/>
      <c r="H110" s="343"/>
      <c r="I110" s="254"/>
      <c r="J110" s="255"/>
      <c r="K110" s="256"/>
      <c r="L110" s="281"/>
      <c r="M110" s="256"/>
      <c r="N110" s="281"/>
      <c r="O110" s="346"/>
      <c r="P110" s="346"/>
      <c r="Q110" s="346"/>
      <c r="R110" s="346"/>
      <c r="S110" s="342"/>
      <c r="T110" s="343"/>
      <c r="U110" s="344"/>
      <c r="V110" s="343"/>
      <c r="W110" s="254"/>
      <c r="X110" s="255"/>
      <c r="Y110" s="256"/>
      <c r="Z110" s="281"/>
      <c r="AA110" s="256"/>
      <c r="AB110" s="281"/>
      <c r="AC110" s="345"/>
      <c r="AD110" s="346"/>
      <c r="AE110" s="346"/>
      <c r="AF110" s="347"/>
    </row>
    <row r="111" spans="3:32" s="252" customFormat="1" ht="31.9" customHeight="1">
      <c r="C111" s="253">
        <f t="shared" si="4"/>
        <v>81</v>
      </c>
      <c r="D111" s="280"/>
      <c r="E111" s="395"/>
      <c r="F111" s="343"/>
      <c r="G111" s="344"/>
      <c r="H111" s="343"/>
      <c r="I111" s="254"/>
      <c r="J111" s="255"/>
      <c r="K111" s="256"/>
      <c r="L111" s="281"/>
      <c r="M111" s="256"/>
      <c r="N111" s="281"/>
      <c r="O111" s="346"/>
      <c r="P111" s="346"/>
      <c r="Q111" s="346"/>
      <c r="R111" s="346"/>
      <c r="S111" s="342"/>
      <c r="T111" s="343"/>
      <c r="U111" s="344"/>
      <c r="V111" s="343"/>
      <c r="W111" s="254"/>
      <c r="X111" s="255"/>
      <c r="Y111" s="256"/>
      <c r="Z111" s="281"/>
      <c r="AA111" s="256"/>
      <c r="AB111" s="281"/>
      <c r="AC111" s="345"/>
      <c r="AD111" s="346"/>
      <c r="AE111" s="346"/>
      <c r="AF111" s="347"/>
    </row>
    <row r="112" spans="3:32" s="258" customFormat="1" ht="31.9" customHeight="1">
      <c r="C112" s="253">
        <f t="shared" si="4"/>
        <v>82</v>
      </c>
      <c r="D112" s="280"/>
      <c r="E112" s="395"/>
      <c r="F112" s="343"/>
      <c r="G112" s="344"/>
      <c r="H112" s="343"/>
      <c r="I112" s="254"/>
      <c r="J112" s="255"/>
      <c r="K112" s="256"/>
      <c r="L112" s="281"/>
      <c r="M112" s="256"/>
      <c r="N112" s="281"/>
      <c r="O112" s="346"/>
      <c r="P112" s="346"/>
      <c r="Q112" s="346"/>
      <c r="R112" s="346"/>
      <c r="S112" s="342"/>
      <c r="T112" s="343"/>
      <c r="U112" s="344"/>
      <c r="V112" s="343"/>
      <c r="W112" s="254"/>
      <c r="X112" s="255"/>
      <c r="Y112" s="256"/>
      <c r="Z112" s="281"/>
      <c r="AA112" s="256"/>
      <c r="AB112" s="281"/>
      <c r="AC112" s="345"/>
      <c r="AD112" s="346"/>
      <c r="AE112" s="346"/>
      <c r="AF112" s="347"/>
    </row>
    <row r="113" spans="3:32" s="258" customFormat="1" ht="31.9" customHeight="1">
      <c r="C113" s="253">
        <f t="shared" si="4"/>
        <v>83</v>
      </c>
      <c r="D113" s="280"/>
      <c r="E113" s="395"/>
      <c r="F113" s="343"/>
      <c r="G113" s="344"/>
      <c r="H113" s="343"/>
      <c r="I113" s="254"/>
      <c r="J113" s="255"/>
      <c r="K113" s="256"/>
      <c r="L113" s="281"/>
      <c r="M113" s="256"/>
      <c r="N113" s="281"/>
      <c r="O113" s="346"/>
      <c r="P113" s="346"/>
      <c r="Q113" s="346"/>
      <c r="R113" s="346"/>
      <c r="S113" s="342"/>
      <c r="T113" s="343"/>
      <c r="U113" s="344"/>
      <c r="V113" s="343"/>
      <c r="W113" s="254"/>
      <c r="X113" s="255"/>
      <c r="Y113" s="256"/>
      <c r="Z113" s="281"/>
      <c r="AA113" s="256"/>
      <c r="AB113" s="281"/>
      <c r="AC113" s="345"/>
      <c r="AD113" s="346"/>
      <c r="AE113" s="346"/>
      <c r="AF113" s="347"/>
    </row>
    <row r="114" spans="3:32" s="258" customFormat="1" ht="31.9" customHeight="1">
      <c r="C114" s="253">
        <f t="shared" si="4"/>
        <v>84</v>
      </c>
      <c r="D114" s="280"/>
      <c r="E114" s="395"/>
      <c r="F114" s="343"/>
      <c r="G114" s="344"/>
      <c r="H114" s="343"/>
      <c r="I114" s="254"/>
      <c r="J114" s="255"/>
      <c r="K114" s="256"/>
      <c r="L114" s="281"/>
      <c r="M114" s="256"/>
      <c r="N114" s="281"/>
      <c r="O114" s="346"/>
      <c r="P114" s="346"/>
      <c r="Q114" s="346"/>
      <c r="R114" s="346"/>
      <c r="S114" s="342"/>
      <c r="T114" s="343"/>
      <c r="U114" s="344"/>
      <c r="V114" s="343"/>
      <c r="W114" s="254"/>
      <c r="X114" s="255"/>
      <c r="Y114" s="256"/>
      <c r="Z114" s="281"/>
      <c r="AA114" s="256"/>
      <c r="AB114" s="281"/>
      <c r="AC114" s="345"/>
      <c r="AD114" s="346"/>
      <c r="AE114" s="346"/>
      <c r="AF114" s="347"/>
    </row>
    <row r="115" spans="3:32" s="258" customFormat="1" ht="31.9" customHeight="1">
      <c r="C115" s="253">
        <f t="shared" si="4"/>
        <v>85</v>
      </c>
      <c r="D115" s="280"/>
      <c r="E115" s="395"/>
      <c r="F115" s="343"/>
      <c r="G115" s="344"/>
      <c r="H115" s="343"/>
      <c r="I115" s="254"/>
      <c r="J115" s="255"/>
      <c r="K115" s="256"/>
      <c r="L115" s="281"/>
      <c r="M115" s="256"/>
      <c r="N115" s="281"/>
      <c r="O115" s="346"/>
      <c r="P115" s="346"/>
      <c r="Q115" s="346"/>
      <c r="R115" s="346"/>
      <c r="S115" s="342"/>
      <c r="T115" s="343"/>
      <c r="U115" s="344"/>
      <c r="V115" s="343"/>
      <c r="W115" s="254"/>
      <c r="X115" s="255"/>
      <c r="Y115" s="256"/>
      <c r="Z115" s="281"/>
      <c r="AA115" s="256"/>
      <c r="AB115" s="281"/>
      <c r="AC115" s="345"/>
      <c r="AD115" s="346"/>
      <c r="AE115" s="346"/>
      <c r="AF115" s="347"/>
    </row>
    <row r="116" spans="3:32" s="258" customFormat="1" ht="31.9" customHeight="1">
      <c r="C116" s="253">
        <f t="shared" si="4"/>
        <v>86</v>
      </c>
      <c r="D116" s="280"/>
      <c r="E116" s="395"/>
      <c r="F116" s="343"/>
      <c r="G116" s="344"/>
      <c r="H116" s="343"/>
      <c r="I116" s="254"/>
      <c r="J116" s="255"/>
      <c r="K116" s="256"/>
      <c r="L116" s="281"/>
      <c r="M116" s="256"/>
      <c r="N116" s="281"/>
      <c r="O116" s="346"/>
      <c r="P116" s="346"/>
      <c r="Q116" s="346"/>
      <c r="R116" s="346"/>
      <c r="S116" s="342"/>
      <c r="T116" s="343"/>
      <c r="U116" s="344"/>
      <c r="V116" s="343"/>
      <c r="W116" s="254"/>
      <c r="X116" s="255"/>
      <c r="Y116" s="256"/>
      <c r="Z116" s="281"/>
      <c r="AA116" s="256"/>
      <c r="AB116" s="281"/>
      <c r="AC116" s="345"/>
      <c r="AD116" s="346"/>
      <c r="AE116" s="346"/>
      <c r="AF116" s="347"/>
    </row>
    <row r="117" spans="3:32" s="258" customFormat="1" ht="31.9" customHeight="1">
      <c r="C117" s="253">
        <f t="shared" si="4"/>
        <v>87</v>
      </c>
      <c r="D117" s="280"/>
      <c r="E117" s="395"/>
      <c r="F117" s="343"/>
      <c r="G117" s="344"/>
      <c r="H117" s="343"/>
      <c r="I117" s="254"/>
      <c r="J117" s="255"/>
      <c r="K117" s="256"/>
      <c r="L117" s="281"/>
      <c r="M117" s="256"/>
      <c r="N117" s="281"/>
      <c r="O117" s="346"/>
      <c r="P117" s="346"/>
      <c r="Q117" s="346"/>
      <c r="R117" s="346"/>
      <c r="S117" s="342"/>
      <c r="T117" s="343"/>
      <c r="U117" s="344"/>
      <c r="V117" s="343"/>
      <c r="W117" s="254"/>
      <c r="X117" s="255"/>
      <c r="Y117" s="256"/>
      <c r="Z117" s="281"/>
      <c r="AA117" s="256"/>
      <c r="AB117" s="281"/>
      <c r="AC117" s="345"/>
      <c r="AD117" s="346"/>
      <c r="AE117" s="346"/>
      <c r="AF117" s="347"/>
    </row>
    <row r="118" spans="3:32" s="258" customFormat="1" ht="31.9" customHeight="1">
      <c r="C118" s="253">
        <f t="shared" si="4"/>
        <v>88</v>
      </c>
      <c r="D118" s="280"/>
      <c r="E118" s="395"/>
      <c r="F118" s="343"/>
      <c r="G118" s="344"/>
      <c r="H118" s="343"/>
      <c r="I118" s="254"/>
      <c r="J118" s="255"/>
      <c r="K118" s="256"/>
      <c r="L118" s="281"/>
      <c r="M118" s="256"/>
      <c r="N118" s="281"/>
      <c r="O118" s="346"/>
      <c r="P118" s="346"/>
      <c r="Q118" s="346"/>
      <c r="R118" s="346"/>
      <c r="S118" s="342"/>
      <c r="T118" s="343"/>
      <c r="U118" s="344"/>
      <c r="V118" s="343"/>
      <c r="W118" s="254"/>
      <c r="X118" s="255"/>
      <c r="Y118" s="256"/>
      <c r="Z118" s="281"/>
      <c r="AA118" s="256"/>
      <c r="AB118" s="281"/>
      <c r="AC118" s="345"/>
      <c r="AD118" s="346"/>
      <c r="AE118" s="346"/>
      <c r="AF118" s="347"/>
    </row>
    <row r="119" spans="3:32" s="258" customFormat="1" ht="31.9" customHeight="1">
      <c r="C119" s="253">
        <f t="shared" si="4"/>
        <v>89</v>
      </c>
      <c r="D119" s="280"/>
      <c r="E119" s="395"/>
      <c r="F119" s="343"/>
      <c r="G119" s="344"/>
      <c r="H119" s="343"/>
      <c r="I119" s="254"/>
      <c r="J119" s="255"/>
      <c r="K119" s="256"/>
      <c r="L119" s="281"/>
      <c r="M119" s="256"/>
      <c r="N119" s="281"/>
      <c r="O119" s="346"/>
      <c r="P119" s="346"/>
      <c r="Q119" s="346"/>
      <c r="R119" s="346"/>
      <c r="S119" s="342"/>
      <c r="T119" s="343"/>
      <c r="U119" s="344"/>
      <c r="V119" s="343"/>
      <c r="W119" s="254"/>
      <c r="X119" s="255"/>
      <c r="Y119" s="256"/>
      <c r="Z119" s="281"/>
      <c r="AA119" s="256"/>
      <c r="AB119" s="281"/>
      <c r="AC119" s="345"/>
      <c r="AD119" s="346"/>
      <c r="AE119" s="346"/>
      <c r="AF119" s="347"/>
    </row>
    <row r="120" spans="3:32" s="258" customFormat="1" ht="31.9" customHeight="1">
      <c r="C120" s="253">
        <f t="shared" si="4"/>
        <v>90</v>
      </c>
      <c r="D120" s="280"/>
      <c r="E120" s="395"/>
      <c r="F120" s="343"/>
      <c r="G120" s="344"/>
      <c r="H120" s="343"/>
      <c r="I120" s="254"/>
      <c r="J120" s="255"/>
      <c r="K120" s="256"/>
      <c r="L120" s="281"/>
      <c r="M120" s="256"/>
      <c r="N120" s="281"/>
      <c r="O120" s="346"/>
      <c r="P120" s="346"/>
      <c r="Q120" s="346"/>
      <c r="R120" s="346"/>
      <c r="S120" s="342"/>
      <c r="T120" s="343"/>
      <c r="U120" s="344"/>
      <c r="V120" s="343"/>
      <c r="W120" s="254"/>
      <c r="X120" s="255"/>
      <c r="Y120" s="256"/>
      <c r="Z120" s="281"/>
      <c r="AA120" s="256"/>
      <c r="AB120" s="281"/>
      <c r="AC120" s="345"/>
      <c r="AD120" s="346"/>
      <c r="AE120" s="346"/>
      <c r="AF120" s="347"/>
    </row>
    <row r="121" spans="3:32" s="258" customFormat="1" ht="31.9" customHeight="1">
      <c r="C121" s="253">
        <f t="shared" si="4"/>
        <v>91</v>
      </c>
      <c r="D121" s="280"/>
      <c r="E121" s="395"/>
      <c r="F121" s="343"/>
      <c r="G121" s="344"/>
      <c r="H121" s="343"/>
      <c r="I121" s="254"/>
      <c r="J121" s="255"/>
      <c r="K121" s="256"/>
      <c r="L121" s="281"/>
      <c r="M121" s="256"/>
      <c r="N121" s="281"/>
      <c r="O121" s="346"/>
      <c r="P121" s="346"/>
      <c r="Q121" s="346"/>
      <c r="R121" s="346"/>
      <c r="S121" s="342"/>
      <c r="T121" s="343"/>
      <c r="U121" s="344"/>
      <c r="V121" s="343"/>
      <c r="W121" s="254"/>
      <c r="X121" s="255"/>
      <c r="Y121" s="256"/>
      <c r="Z121" s="281"/>
      <c r="AA121" s="256"/>
      <c r="AB121" s="281"/>
      <c r="AC121" s="345"/>
      <c r="AD121" s="346"/>
      <c r="AE121" s="346"/>
      <c r="AF121" s="347"/>
    </row>
    <row r="122" spans="3:32" s="258" customFormat="1" ht="31.9" customHeight="1">
      <c r="C122" s="253">
        <f t="shared" si="4"/>
        <v>92</v>
      </c>
      <c r="D122" s="280"/>
      <c r="E122" s="395"/>
      <c r="F122" s="343"/>
      <c r="G122" s="344"/>
      <c r="H122" s="343"/>
      <c r="I122" s="254"/>
      <c r="J122" s="255"/>
      <c r="K122" s="256"/>
      <c r="L122" s="281"/>
      <c r="M122" s="256"/>
      <c r="N122" s="281"/>
      <c r="O122" s="346"/>
      <c r="P122" s="346"/>
      <c r="Q122" s="346"/>
      <c r="R122" s="346"/>
      <c r="S122" s="342"/>
      <c r="T122" s="343"/>
      <c r="U122" s="344"/>
      <c r="V122" s="343"/>
      <c r="W122" s="254"/>
      <c r="X122" s="255"/>
      <c r="Y122" s="256"/>
      <c r="Z122" s="281"/>
      <c r="AA122" s="256"/>
      <c r="AB122" s="281"/>
      <c r="AC122" s="345"/>
      <c r="AD122" s="346"/>
      <c r="AE122" s="346"/>
      <c r="AF122" s="347"/>
    </row>
    <row r="123" spans="3:32" s="258" customFormat="1" ht="31.9" customHeight="1">
      <c r="C123" s="253">
        <f t="shared" si="4"/>
        <v>93</v>
      </c>
      <c r="D123" s="280"/>
      <c r="E123" s="395"/>
      <c r="F123" s="343"/>
      <c r="G123" s="344"/>
      <c r="H123" s="343"/>
      <c r="I123" s="254"/>
      <c r="J123" s="255"/>
      <c r="K123" s="256"/>
      <c r="L123" s="281"/>
      <c r="M123" s="256"/>
      <c r="N123" s="281"/>
      <c r="O123" s="346"/>
      <c r="P123" s="346"/>
      <c r="Q123" s="346"/>
      <c r="R123" s="346"/>
      <c r="S123" s="342"/>
      <c r="T123" s="343"/>
      <c r="U123" s="344"/>
      <c r="V123" s="343"/>
      <c r="W123" s="254"/>
      <c r="X123" s="255"/>
      <c r="Y123" s="256"/>
      <c r="Z123" s="281"/>
      <c r="AA123" s="256"/>
      <c r="AB123" s="281"/>
      <c r="AC123" s="345"/>
      <c r="AD123" s="346"/>
      <c r="AE123" s="346"/>
      <c r="AF123" s="347"/>
    </row>
    <row r="124" spans="3:32" s="258" customFormat="1" ht="31.9" customHeight="1">
      <c r="C124" s="253">
        <f t="shared" si="4"/>
        <v>94</v>
      </c>
      <c r="D124" s="280"/>
      <c r="E124" s="395"/>
      <c r="F124" s="343"/>
      <c r="G124" s="344"/>
      <c r="H124" s="343"/>
      <c r="I124" s="254"/>
      <c r="J124" s="255"/>
      <c r="K124" s="256"/>
      <c r="L124" s="281"/>
      <c r="M124" s="256"/>
      <c r="N124" s="281"/>
      <c r="O124" s="346"/>
      <c r="P124" s="346"/>
      <c r="Q124" s="346"/>
      <c r="R124" s="346"/>
      <c r="S124" s="342"/>
      <c r="T124" s="343"/>
      <c r="U124" s="344"/>
      <c r="V124" s="343"/>
      <c r="W124" s="254"/>
      <c r="X124" s="255"/>
      <c r="Y124" s="256"/>
      <c r="Z124" s="281"/>
      <c r="AA124" s="256"/>
      <c r="AB124" s="281"/>
      <c r="AC124" s="345"/>
      <c r="AD124" s="346"/>
      <c r="AE124" s="346"/>
      <c r="AF124" s="347"/>
    </row>
    <row r="125" spans="3:32" s="258" customFormat="1" ht="31.9" customHeight="1">
      <c r="C125" s="253">
        <f t="shared" si="4"/>
        <v>95</v>
      </c>
      <c r="D125" s="280"/>
      <c r="E125" s="395"/>
      <c r="F125" s="343"/>
      <c r="G125" s="344"/>
      <c r="H125" s="343"/>
      <c r="I125" s="254"/>
      <c r="J125" s="255"/>
      <c r="K125" s="256"/>
      <c r="L125" s="281"/>
      <c r="M125" s="256"/>
      <c r="N125" s="281"/>
      <c r="O125" s="346"/>
      <c r="P125" s="346"/>
      <c r="Q125" s="346"/>
      <c r="R125" s="346"/>
      <c r="S125" s="342"/>
      <c r="T125" s="343"/>
      <c r="U125" s="344"/>
      <c r="V125" s="343"/>
      <c r="W125" s="254"/>
      <c r="X125" s="255"/>
      <c r="Y125" s="256"/>
      <c r="Z125" s="281"/>
      <c r="AA125" s="256"/>
      <c r="AB125" s="281"/>
      <c r="AC125" s="345"/>
      <c r="AD125" s="346"/>
      <c r="AE125" s="346"/>
      <c r="AF125" s="347"/>
    </row>
    <row r="126" spans="3:32" s="258" customFormat="1" ht="31.9" customHeight="1">
      <c r="C126" s="253">
        <f t="shared" si="4"/>
        <v>96</v>
      </c>
      <c r="D126" s="280"/>
      <c r="E126" s="395"/>
      <c r="F126" s="343"/>
      <c r="G126" s="344"/>
      <c r="H126" s="343"/>
      <c r="I126" s="254"/>
      <c r="J126" s="255"/>
      <c r="K126" s="256"/>
      <c r="L126" s="281"/>
      <c r="M126" s="256"/>
      <c r="N126" s="281"/>
      <c r="O126" s="346"/>
      <c r="P126" s="346"/>
      <c r="Q126" s="346"/>
      <c r="R126" s="346"/>
      <c r="S126" s="342"/>
      <c r="T126" s="343"/>
      <c r="U126" s="344"/>
      <c r="V126" s="343"/>
      <c r="W126" s="254"/>
      <c r="X126" s="255"/>
      <c r="Y126" s="256"/>
      <c r="Z126" s="281"/>
      <c r="AA126" s="256"/>
      <c r="AB126" s="281"/>
      <c r="AC126" s="345"/>
      <c r="AD126" s="346"/>
      <c r="AE126" s="346"/>
      <c r="AF126" s="347"/>
    </row>
    <row r="127" spans="3:32" s="258" customFormat="1" ht="31.9" customHeight="1">
      <c r="C127" s="253">
        <f t="shared" si="4"/>
        <v>97</v>
      </c>
      <c r="D127" s="280"/>
      <c r="E127" s="395"/>
      <c r="F127" s="343"/>
      <c r="G127" s="344"/>
      <c r="H127" s="343"/>
      <c r="I127" s="254"/>
      <c r="J127" s="255"/>
      <c r="K127" s="256"/>
      <c r="L127" s="281"/>
      <c r="M127" s="256"/>
      <c r="N127" s="281"/>
      <c r="O127" s="346"/>
      <c r="P127" s="346"/>
      <c r="Q127" s="346"/>
      <c r="R127" s="346"/>
      <c r="S127" s="342"/>
      <c r="T127" s="343"/>
      <c r="U127" s="344"/>
      <c r="V127" s="343"/>
      <c r="W127" s="254"/>
      <c r="X127" s="255"/>
      <c r="Y127" s="256"/>
      <c r="Z127" s="281"/>
      <c r="AA127" s="256"/>
      <c r="AB127" s="281"/>
      <c r="AC127" s="345"/>
      <c r="AD127" s="346"/>
      <c r="AE127" s="346"/>
      <c r="AF127" s="347"/>
    </row>
    <row r="128" spans="3:32" s="258" customFormat="1" ht="31.9" customHeight="1">
      <c r="C128" s="253">
        <f t="shared" si="4"/>
        <v>98</v>
      </c>
      <c r="D128" s="280"/>
      <c r="E128" s="395"/>
      <c r="F128" s="343"/>
      <c r="G128" s="344"/>
      <c r="H128" s="343"/>
      <c r="I128" s="254"/>
      <c r="J128" s="255"/>
      <c r="K128" s="256"/>
      <c r="L128" s="281"/>
      <c r="M128" s="256"/>
      <c r="N128" s="281"/>
      <c r="O128" s="346"/>
      <c r="P128" s="346"/>
      <c r="Q128" s="346"/>
      <c r="R128" s="346"/>
      <c r="S128" s="342"/>
      <c r="T128" s="343"/>
      <c r="U128" s="344"/>
      <c r="V128" s="343"/>
      <c r="W128" s="254"/>
      <c r="X128" s="255"/>
      <c r="Y128" s="256"/>
      <c r="Z128" s="281"/>
      <c r="AA128" s="256"/>
      <c r="AB128" s="281"/>
      <c r="AC128" s="345"/>
      <c r="AD128" s="346"/>
      <c r="AE128" s="346"/>
      <c r="AF128" s="347"/>
    </row>
    <row r="129" spans="3:32" s="258" customFormat="1" ht="31.9" customHeight="1">
      <c r="C129" s="253">
        <f t="shared" si="4"/>
        <v>99</v>
      </c>
      <c r="D129" s="280"/>
      <c r="E129" s="395"/>
      <c r="F129" s="343"/>
      <c r="G129" s="344"/>
      <c r="H129" s="343"/>
      <c r="I129" s="254"/>
      <c r="J129" s="255"/>
      <c r="K129" s="256"/>
      <c r="L129" s="281"/>
      <c r="M129" s="256"/>
      <c r="N129" s="281"/>
      <c r="O129" s="346"/>
      <c r="P129" s="346"/>
      <c r="Q129" s="346"/>
      <c r="R129" s="346"/>
      <c r="S129" s="342"/>
      <c r="T129" s="343"/>
      <c r="U129" s="344"/>
      <c r="V129" s="343"/>
      <c r="W129" s="254"/>
      <c r="X129" s="255"/>
      <c r="Y129" s="256"/>
      <c r="Z129" s="281"/>
      <c r="AA129" s="256"/>
      <c r="AB129" s="281"/>
      <c r="AC129" s="345"/>
      <c r="AD129" s="346"/>
      <c r="AE129" s="346"/>
      <c r="AF129" s="347"/>
    </row>
    <row r="130" spans="3:32" s="258" customFormat="1" ht="31.9" customHeight="1" thickBot="1">
      <c r="C130" s="253">
        <f t="shared" si="4"/>
        <v>100</v>
      </c>
      <c r="D130" s="280"/>
      <c r="E130" s="421"/>
      <c r="F130" s="349"/>
      <c r="G130" s="344"/>
      <c r="H130" s="343"/>
      <c r="I130" s="259"/>
      <c r="J130" s="260"/>
      <c r="K130" s="261"/>
      <c r="L130" s="282"/>
      <c r="M130" s="261"/>
      <c r="N130" s="282"/>
      <c r="O130" s="351"/>
      <c r="P130" s="351"/>
      <c r="Q130" s="351"/>
      <c r="R130" s="351"/>
      <c r="S130" s="348"/>
      <c r="T130" s="349"/>
      <c r="U130" s="344"/>
      <c r="V130" s="343"/>
      <c r="W130" s="259"/>
      <c r="X130" s="260"/>
      <c r="Y130" s="261"/>
      <c r="Z130" s="282"/>
      <c r="AA130" s="261"/>
      <c r="AB130" s="282"/>
      <c r="AC130" s="350"/>
      <c r="AD130" s="351"/>
      <c r="AE130" s="351"/>
      <c r="AF130" s="352"/>
    </row>
    <row r="131" spans="3:32" s="258" customFormat="1" ht="60" customHeight="1">
      <c r="E131" s="258" ph="1"/>
      <c r="F131" s="258" ph="1"/>
      <c r="R131" s="252"/>
      <c r="S131" s="252"/>
      <c r="T131" s="262"/>
      <c r="U131" s="252"/>
      <c r="V131" s="252"/>
    </row>
    <row r="132" spans="3:32" s="258" customFormat="1" ht="60" customHeight="1">
      <c r="E132" s="258" ph="1"/>
      <c r="F132" s="258" ph="1"/>
      <c r="R132" s="252"/>
      <c r="S132" s="252"/>
      <c r="T132" s="262"/>
      <c r="U132" s="252"/>
      <c r="V132" s="252"/>
    </row>
    <row r="133" spans="3:32" s="258" customFormat="1" ht="60" customHeight="1">
      <c r="E133" s="258" ph="1"/>
      <c r="F133" s="258" ph="1"/>
      <c r="R133" s="252"/>
      <c r="S133" s="252"/>
      <c r="T133" s="262"/>
      <c r="U133" s="252"/>
      <c r="V133" s="252"/>
    </row>
    <row r="134" spans="3:32" s="258" customFormat="1" ht="60" customHeight="1">
      <c r="E134" s="258" ph="1"/>
      <c r="F134" s="258" ph="1"/>
      <c r="R134" s="252"/>
      <c r="S134" s="252"/>
      <c r="T134" s="262"/>
      <c r="U134" s="252"/>
      <c r="V134" s="252"/>
    </row>
    <row r="135" spans="3:32" s="252" customFormat="1" ht="60" customHeight="1">
      <c r="C135" s="258"/>
      <c r="D135" s="258"/>
      <c r="E135" s="258" ph="1"/>
      <c r="F135" s="258" ph="1"/>
      <c r="G135" s="258"/>
      <c r="H135" s="258"/>
      <c r="I135" s="258"/>
      <c r="J135" s="258"/>
      <c r="K135" s="258"/>
      <c r="L135" s="258"/>
      <c r="M135" s="258"/>
      <c r="N135" s="258"/>
      <c r="O135" s="258"/>
      <c r="P135" s="258"/>
      <c r="Q135" s="258"/>
      <c r="T135" s="262"/>
    </row>
    <row r="136" spans="3:32" s="252" customFormat="1" ht="60" customHeight="1">
      <c r="C136" s="258"/>
      <c r="D136" s="258"/>
      <c r="E136" s="258" ph="1"/>
      <c r="F136" s="258" ph="1"/>
      <c r="G136" s="258"/>
      <c r="H136" s="258"/>
      <c r="I136" s="258"/>
      <c r="J136" s="258"/>
      <c r="K136" s="258"/>
      <c r="L136" s="258"/>
      <c r="M136" s="258"/>
      <c r="N136" s="258"/>
      <c r="O136" s="258"/>
      <c r="P136" s="258"/>
      <c r="Q136" s="258"/>
      <c r="T136" s="262"/>
    </row>
    <row r="137" spans="3:32" s="252" customFormat="1" ht="60" customHeight="1">
      <c r="C137" s="258"/>
      <c r="D137" s="258"/>
      <c r="E137" s="258" ph="1"/>
      <c r="F137" s="258" ph="1"/>
      <c r="G137" s="258"/>
      <c r="H137" s="258"/>
      <c r="I137" s="258"/>
      <c r="J137" s="258"/>
      <c r="K137" s="258"/>
      <c r="L137" s="258"/>
      <c r="M137" s="258"/>
      <c r="N137" s="258"/>
      <c r="O137" s="258"/>
      <c r="P137" s="258"/>
      <c r="Q137" s="258"/>
      <c r="T137" s="262"/>
    </row>
    <row r="138" spans="3:32" s="252" customFormat="1" ht="60" customHeight="1">
      <c r="C138" s="258"/>
      <c r="D138" s="258"/>
      <c r="E138" s="258" ph="1"/>
      <c r="F138" s="258" ph="1"/>
      <c r="G138" s="258"/>
      <c r="H138" s="258"/>
      <c r="I138" s="258"/>
      <c r="J138" s="258"/>
      <c r="K138" s="258"/>
      <c r="L138" s="258"/>
      <c r="M138" s="258"/>
      <c r="N138" s="258"/>
      <c r="O138" s="258"/>
      <c r="P138" s="258"/>
      <c r="Q138" s="258"/>
      <c r="T138" s="262"/>
    </row>
    <row r="139" spans="3:32" s="252" customFormat="1" ht="60" customHeight="1">
      <c r="C139" s="258"/>
      <c r="D139" s="258"/>
      <c r="E139" s="258" ph="1"/>
      <c r="F139" s="258" ph="1"/>
      <c r="G139" s="258"/>
      <c r="H139" s="258"/>
      <c r="I139" s="258"/>
      <c r="J139" s="258"/>
      <c r="K139" s="258"/>
      <c r="L139" s="258"/>
      <c r="M139" s="258"/>
      <c r="N139" s="258"/>
      <c r="O139" s="258"/>
      <c r="P139" s="258"/>
      <c r="Q139" s="258"/>
      <c r="T139" s="262"/>
    </row>
    <row r="140" spans="3:32" s="252" customFormat="1" ht="60" customHeight="1">
      <c r="C140" s="258"/>
      <c r="D140" s="258"/>
      <c r="E140" s="258" ph="1"/>
      <c r="F140" s="258" ph="1"/>
      <c r="G140" s="258"/>
      <c r="H140" s="258"/>
      <c r="I140" s="258"/>
      <c r="J140" s="258"/>
      <c r="K140" s="258"/>
      <c r="L140" s="258"/>
      <c r="M140" s="258"/>
      <c r="N140" s="258"/>
      <c r="O140" s="258"/>
      <c r="P140" s="258"/>
      <c r="Q140" s="258"/>
      <c r="T140" s="262"/>
    </row>
    <row r="141" spans="3:32" s="252" customFormat="1" ht="60" customHeight="1">
      <c r="C141" s="258"/>
      <c r="D141" s="258"/>
      <c r="E141" s="258" ph="1"/>
      <c r="F141" s="258" ph="1"/>
      <c r="G141" s="258"/>
      <c r="H141" s="258"/>
      <c r="I141" s="258"/>
      <c r="J141" s="258"/>
      <c r="K141" s="258"/>
      <c r="L141" s="258"/>
      <c r="M141" s="258"/>
      <c r="N141" s="258"/>
      <c r="O141" s="258"/>
      <c r="P141" s="258"/>
      <c r="Q141" s="258"/>
      <c r="T141" s="262"/>
    </row>
    <row r="142" spans="3:32" s="252" customFormat="1" ht="60" customHeight="1">
      <c r="C142" s="258"/>
      <c r="D142" s="258"/>
      <c r="E142" s="258" ph="1"/>
      <c r="F142" s="258" ph="1"/>
      <c r="G142" s="258"/>
      <c r="H142" s="258"/>
      <c r="I142" s="258"/>
      <c r="J142" s="258"/>
      <c r="K142" s="258"/>
      <c r="L142" s="258"/>
      <c r="M142" s="258"/>
      <c r="N142" s="258"/>
      <c r="O142" s="258"/>
      <c r="P142" s="258"/>
      <c r="Q142" s="258"/>
      <c r="T142" s="262"/>
    </row>
    <row r="143" spans="3:32" s="252" customFormat="1" ht="60" customHeight="1">
      <c r="C143" s="258"/>
      <c r="D143" s="258"/>
      <c r="E143" s="258" ph="1"/>
      <c r="F143" s="258" ph="1"/>
      <c r="G143" s="258"/>
      <c r="H143" s="258"/>
      <c r="I143" s="258"/>
      <c r="J143" s="258"/>
      <c r="K143" s="258"/>
      <c r="L143" s="258"/>
      <c r="M143" s="258"/>
      <c r="N143" s="258"/>
      <c r="O143" s="258"/>
      <c r="P143" s="258"/>
      <c r="Q143" s="258"/>
      <c r="T143" s="262"/>
    </row>
    <row r="144" spans="3:32" s="252" customFormat="1" ht="60" customHeight="1">
      <c r="C144" s="258"/>
      <c r="D144" s="258"/>
      <c r="E144" s="258" ph="1"/>
      <c r="F144" s="258" ph="1"/>
      <c r="G144" s="258"/>
      <c r="H144" s="258"/>
      <c r="I144" s="258"/>
      <c r="J144" s="258"/>
      <c r="K144" s="258"/>
      <c r="L144" s="258"/>
      <c r="M144" s="258"/>
      <c r="N144" s="258"/>
      <c r="O144" s="258"/>
      <c r="P144" s="258"/>
      <c r="Q144" s="258"/>
      <c r="T144" s="262"/>
    </row>
    <row r="145" spans="5:6" ht="16.149999999999999" customHeight="1">
      <c r="E145" s="162" ph="1"/>
      <c r="F145" s="162" ph="1"/>
    </row>
    <row r="146" spans="5:6" ht="16.149999999999999" customHeight="1">
      <c r="E146" s="162" ph="1"/>
      <c r="F146" s="162" ph="1"/>
    </row>
    <row r="147" spans="5:6" ht="16.149999999999999" customHeight="1">
      <c r="E147" s="162" ph="1"/>
      <c r="F147" s="162" ph="1"/>
    </row>
    <row r="148" spans="5:6" ht="16.149999999999999" customHeight="1">
      <c r="E148" s="162" ph="1"/>
      <c r="F148" s="162" ph="1"/>
    </row>
    <row r="149" spans="5:6" ht="16.149999999999999" customHeight="1">
      <c r="E149" s="162" ph="1"/>
      <c r="F149" s="162" ph="1"/>
    </row>
    <row r="150" spans="5:6" ht="16.149999999999999" customHeight="1">
      <c r="E150" s="162" ph="1"/>
      <c r="F150" s="162" ph="1"/>
    </row>
  </sheetData>
  <mergeCells count="648">
    <mergeCell ref="C3:I3"/>
    <mergeCell ref="C13:P13"/>
    <mergeCell ref="W2:AB3"/>
    <mergeCell ref="W4:AF4"/>
    <mergeCell ref="O2:O3"/>
    <mergeCell ref="L2:M3"/>
    <mergeCell ref="E129:F129"/>
    <mergeCell ref="G129:H129"/>
    <mergeCell ref="O129:R129"/>
    <mergeCell ref="E125:F125"/>
    <mergeCell ref="G125:H125"/>
    <mergeCell ref="O125:R125"/>
    <mergeCell ref="E126:F126"/>
    <mergeCell ref="G126:H126"/>
    <mergeCell ref="O126:R126"/>
    <mergeCell ref="E123:F123"/>
    <mergeCell ref="G123:H123"/>
    <mergeCell ref="O123:R123"/>
    <mergeCell ref="E124:F124"/>
    <mergeCell ref="G124:H124"/>
    <mergeCell ref="O124:R124"/>
    <mergeCell ref="E121:F121"/>
    <mergeCell ref="G121:H121"/>
    <mergeCell ref="O121:R121"/>
    <mergeCell ref="E122:F122"/>
    <mergeCell ref="G122:H122"/>
    <mergeCell ref="E130:F130"/>
    <mergeCell ref="G130:H130"/>
    <mergeCell ref="O130:R130"/>
    <mergeCell ref="E127:F127"/>
    <mergeCell ref="G127:H127"/>
    <mergeCell ref="O127:R127"/>
    <mergeCell ref="E128:F128"/>
    <mergeCell ref="G128:H128"/>
    <mergeCell ref="O128:R128"/>
    <mergeCell ref="O122:R122"/>
    <mergeCell ref="E119:F119"/>
    <mergeCell ref="G119:H119"/>
    <mergeCell ref="O119:R119"/>
    <mergeCell ref="E120:F120"/>
    <mergeCell ref="G120:H120"/>
    <mergeCell ref="O120:R120"/>
    <mergeCell ref="E117:F117"/>
    <mergeCell ref="G117:H117"/>
    <mergeCell ref="O117:R117"/>
    <mergeCell ref="E118:F118"/>
    <mergeCell ref="G118:H118"/>
    <mergeCell ref="O118:R118"/>
    <mergeCell ref="E115:F115"/>
    <mergeCell ref="G115:H115"/>
    <mergeCell ref="O115:R115"/>
    <mergeCell ref="E116:F116"/>
    <mergeCell ref="G116:H116"/>
    <mergeCell ref="O116:R116"/>
    <mergeCell ref="E113:F113"/>
    <mergeCell ref="G113:H113"/>
    <mergeCell ref="O113:R113"/>
    <mergeCell ref="E114:F114"/>
    <mergeCell ref="G114:H114"/>
    <mergeCell ref="O114:R114"/>
    <mergeCell ref="E111:F111"/>
    <mergeCell ref="G111:H111"/>
    <mergeCell ref="O111:R111"/>
    <mergeCell ref="E112:F112"/>
    <mergeCell ref="G112:H112"/>
    <mergeCell ref="O112:R112"/>
    <mergeCell ref="E109:F109"/>
    <mergeCell ref="G109:H109"/>
    <mergeCell ref="O109:R109"/>
    <mergeCell ref="E110:F110"/>
    <mergeCell ref="G110:H110"/>
    <mergeCell ref="O110:R110"/>
    <mergeCell ref="E107:F107"/>
    <mergeCell ref="G107:H107"/>
    <mergeCell ref="O107:R107"/>
    <mergeCell ref="E108:F108"/>
    <mergeCell ref="G108:H108"/>
    <mergeCell ref="O108:R108"/>
    <mergeCell ref="E105:F105"/>
    <mergeCell ref="G105:H105"/>
    <mergeCell ref="O105:R105"/>
    <mergeCell ref="E106:F106"/>
    <mergeCell ref="G106:H106"/>
    <mergeCell ref="O106:R106"/>
    <mergeCell ref="E103:F103"/>
    <mergeCell ref="G103:H103"/>
    <mergeCell ref="O103:R103"/>
    <mergeCell ref="E104:F104"/>
    <mergeCell ref="G104:H104"/>
    <mergeCell ref="O104:R104"/>
    <mergeCell ref="E101:F101"/>
    <mergeCell ref="G101:H101"/>
    <mergeCell ref="O101:R101"/>
    <mergeCell ref="E102:F102"/>
    <mergeCell ref="G102:H102"/>
    <mergeCell ref="O102:R102"/>
    <mergeCell ref="E99:F99"/>
    <mergeCell ref="G99:H99"/>
    <mergeCell ref="O99:R99"/>
    <mergeCell ref="E100:F100"/>
    <mergeCell ref="G100:H100"/>
    <mergeCell ref="O100:R100"/>
    <mergeCell ref="E97:F97"/>
    <mergeCell ref="G97:H97"/>
    <mergeCell ref="O97:R97"/>
    <mergeCell ref="E98:F98"/>
    <mergeCell ref="G98:H98"/>
    <mergeCell ref="O98:R98"/>
    <mergeCell ref="E95:F95"/>
    <mergeCell ref="G95:H95"/>
    <mergeCell ref="O95:R95"/>
    <mergeCell ref="E96:F96"/>
    <mergeCell ref="G96:H96"/>
    <mergeCell ref="O96:R96"/>
    <mergeCell ref="E93:F93"/>
    <mergeCell ref="G93:H93"/>
    <mergeCell ref="O93:R93"/>
    <mergeCell ref="E94:F94"/>
    <mergeCell ref="G94:H94"/>
    <mergeCell ref="O94:R94"/>
    <mergeCell ref="E91:F91"/>
    <mergeCell ref="G91:H91"/>
    <mergeCell ref="O91:R91"/>
    <mergeCell ref="E92:F92"/>
    <mergeCell ref="G92:H92"/>
    <mergeCell ref="O92:R92"/>
    <mergeCell ref="E90:F90"/>
    <mergeCell ref="G90:H90"/>
    <mergeCell ref="O90:R90"/>
    <mergeCell ref="E84:F84"/>
    <mergeCell ref="G84:H84"/>
    <mergeCell ref="O84:R84"/>
    <mergeCell ref="E85:F85"/>
    <mergeCell ref="G85:H85"/>
    <mergeCell ref="O85:R85"/>
    <mergeCell ref="E82:F82"/>
    <mergeCell ref="G82:H82"/>
    <mergeCell ref="O82:R82"/>
    <mergeCell ref="E83:F83"/>
    <mergeCell ref="G83:H83"/>
    <mergeCell ref="O83:R83"/>
    <mergeCell ref="E88:F88"/>
    <mergeCell ref="G88:H88"/>
    <mergeCell ref="O88:R88"/>
    <mergeCell ref="E89:F89"/>
    <mergeCell ref="G89:H89"/>
    <mergeCell ref="O89:R89"/>
    <mergeCell ref="E86:F86"/>
    <mergeCell ref="G86:H86"/>
    <mergeCell ref="O86:R86"/>
    <mergeCell ref="E87:F87"/>
    <mergeCell ref="G87:H87"/>
    <mergeCell ref="O87:R87"/>
    <mergeCell ref="E81:F81"/>
    <mergeCell ref="G81:H81"/>
    <mergeCell ref="O81:R81"/>
    <mergeCell ref="E79:F79"/>
    <mergeCell ref="G79:H79"/>
    <mergeCell ref="O79:R79"/>
    <mergeCell ref="E80:F80"/>
    <mergeCell ref="G80:H80"/>
    <mergeCell ref="O80:R80"/>
    <mergeCell ref="E77:F77"/>
    <mergeCell ref="G77:H77"/>
    <mergeCell ref="O77:R77"/>
    <mergeCell ref="E78:F78"/>
    <mergeCell ref="G78:H78"/>
    <mergeCell ref="O78:R78"/>
    <mergeCell ref="E75:F75"/>
    <mergeCell ref="G75:H75"/>
    <mergeCell ref="O75:R75"/>
    <mergeCell ref="E76:F76"/>
    <mergeCell ref="G76:H76"/>
    <mergeCell ref="O76:R76"/>
    <mergeCell ref="E73:F73"/>
    <mergeCell ref="G73:H73"/>
    <mergeCell ref="O73:R73"/>
    <mergeCell ref="E74:F74"/>
    <mergeCell ref="G74:H74"/>
    <mergeCell ref="O74:R74"/>
    <mergeCell ref="E71:F71"/>
    <mergeCell ref="G71:H71"/>
    <mergeCell ref="O71:R71"/>
    <mergeCell ref="E72:F72"/>
    <mergeCell ref="G72:H72"/>
    <mergeCell ref="O72:R72"/>
    <mergeCell ref="E69:F69"/>
    <mergeCell ref="G69:H69"/>
    <mergeCell ref="O69:R69"/>
    <mergeCell ref="E70:F70"/>
    <mergeCell ref="G70:H70"/>
    <mergeCell ref="O70:R70"/>
    <mergeCell ref="E67:F67"/>
    <mergeCell ref="G67:H67"/>
    <mergeCell ref="O67:R67"/>
    <mergeCell ref="E68:F68"/>
    <mergeCell ref="G68:H68"/>
    <mergeCell ref="O68:R68"/>
    <mergeCell ref="E65:F65"/>
    <mergeCell ref="G65:H65"/>
    <mergeCell ref="O65:R65"/>
    <mergeCell ref="E66:F66"/>
    <mergeCell ref="G66:H66"/>
    <mergeCell ref="O66:R66"/>
    <mergeCell ref="E63:F63"/>
    <mergeCell ref="G63:H63"/>
    <mergeCell ref="O63:R63"/>
    <mergeCell ref="E64:F64"/>
    <mergeCell ref="G64:H64"/>
    <mergeCell ref="O64:R64"/>
    <mergeCell ref="E61:F61"/>
    <mergeCell ref="G61:H61"/>
    <mergeCell ref="O61:R61"/>
    <mergeCell ref="E62:F62"/>
    <mergeCell ref="G62:H62"/>
    <mergeCell ref="O62:R62"/>
    <mergeCell ref="E60:F60"/>
    <mergeCell ref="G60:H60"/>
    <mergeCell ref="O60:R60"/>
    <mergeCell ref="E54:F54"/>
    <mergeCell ref="G54:H54"/>
    <mergeCell ref="O54:R54"/>
    <mergeCell ref="E55:F55"/>
    <mergeCell ref="G55:H55"/>
    <mergeCell ref="O55:R55"/>
    <mergeCell ref="E52:F52"/>
    <mergeCell ref="G52:H52"/>
    <mergeCell ref="O52:R52"/>
    <mergeCell ref="E53:F53"/>
    <mergeCell ref="G53:H53"/>
    <mergeCell ref="O53:R53"/>
    <mergeCell ref="E58:F58"/>
    <mergeCell ref="G58:H58"/>
    <mergeCell ref="O58:R58"/>
    <mergeCell ref="E59:F59"/>
    <mergeCell ref="G59:H59"/>
    <mergeCell ref="O59:R59"/>
    <mergeCell ref="E56:F56"/>
    <mergeCell ref="G56:H56"/>
    <mergeCell ref="O56:R56"/>
    <mergeCell ref="E57:F57"/>
    <mergeCell ref="G57:H57"/>
    <mergeCell ref="O57:R57"/>
    <mergeCell ref="E50:F50"/>
    <mergeCell ref="G50:H50"/>
    <mergeCell ref="O50:R50"/>
    <mergeCell ref="E51:F51"/>
    <mergeCell ref="G51:H51"/>
    <mergeCell ref="O51:R51"/>
    <mergeCell ref="E48:F48"/>
    <mergeCell ref="G48:H48"/>
    <mergeCell ref="O48:R48"/>
    <mergeCell ref="E49:F49"/>
    <mergeCell ref="G49:H49"/>
    <mergeCell ref="O49:R49"/>
    <mergeCell ref="E46:F46"/>
    <mergeCell ref="G46:H46"/>
    <mergeCell ref="O46:R46"/>
    <mergeCell ref="E47:F47"/>
    <mergeCell ref="G47:H47"/>
    <mergeCell ref="O47:R47"/>
    <mergeCell ref="E44:F44"/>
    <mergeCell ref="G44:H44"/>
    <mergeCell ref="O44:R44"/>
    <mergeCell ref="E45:F45"/>
    <mergeCell ref="G45:H45"/>
    <mergeCell ref="O45:R45"/>
    <mergeCell ref="E42:F42"/>
    <mergeCell ref="G42:H42"/>
    <mergeCell ref="O42:R42"/>
    <mergeCell ref="E43:F43"/>
    <mergeCell ref="G43:H43"/>
    <mergeCell ref="O43:R43"/>
    <mergeCell ref="E40:F40"/>
    <mergeCell ref="G40:H40"/>
    <mergeCell ref="O40:R40"/>
    <mergeCell ref="E41:F41"/>
    <mergeCell ref="G41:H41"/>
    <mergeCell ref="O41:R41"/>
    <mergeCell ref="E38:F38"/>
    <mergeCell ref="G38:H38"/>
    <mergeCell ref="O38:R38"/>
    <mergeCell ref="E39:F39"/>
    <mergeCell ref="G39:H39"/>
    <mergeCell ref="O39:R39"/>
    <mergeCell ref="E36:F36"/>
    <mergeCell ref="G36:H36"/>
    <mergeCell ref="O36:R36"/>
    <mergeCell ref="E37:F37"/>
    <mergeCell ref="G37:H37"/>
    <mergeCell ref="O37:R37"/>
    <mergeCell ref="E35:F35"/>
    <mergeCell ref="G35:H35"/>
    <mergeCell ref="O35:R35"/>
    <mergeCell ref="E32:F32"/>
    <mergeCell ref="G32:H32"/>
    <mergeCell ref="O32:R32"/>
    <mergeCell ref="E33:F33"/>
    <mergeCell ref="G33:H33"/>
    <mergeCell ref="O33:R33"/>
    <mergeCell ref="E34:F34"/>
    <mergeCell ref="G34:H34"/>
    <mergeCell ref="O34:R34"/>
    <mergeCell ref="P2:U3"/>
    <mergeCell ref="O30:R30"/>
    <mergeCell ref="E31:F31"/>
    <mergeCell ref="G31:H31"/>
    <mergeCell ref="O31:R31"/>
    <mergeCell ref="E30:F30"/>
    <mergeCell ref="G30:H30"/>
    <mergeCell ref="C1:D1"/>
    <mergeCell ref="K29:L29"/>
    <mergeCell ref="M29:N29"/>
    <mergeCell ref="E27:F29"/>
    <mergeCell ref="G27:H29"/>
    <mergeCell ref="K27:N27"/>
    <mergeCell ref="O27:R27"/>
    <mergeCell ref="K28:L28"/>
    <mergeCell ref="P28:Q28"/>
    <mergeCell ref="M28:N28"/>
    <mergeCell ref="F21:L21"/>
    <mergeCell ref="S27:T29"/>
    <mergeCell ref="U27:V29"/>
    <mergeCell ref="S30:T30"/>
    <mergeCell ref="U30:V30"/>
    <mergeCell ref="K1:L1"/>
    <mergeCell ref="K2:K3"/>
    <mergeCell ref="Y27:AB27"/>
    <mergeCell ref="AC27:AF27"/>
    <mergeCell ref="Y28:Z28"/>
    <mergeCell ref="AA28:AB28"/>
    <mergeCell ref="Y29:Z29"/>
    <mergeCell ref="AA29:AB29"/>
    <mergeCell ref="Z21:AB21"/>
    <mergeCell ref="O29:R29"/>
    <mergeCell ref="Q21:V21"/>
    <mergeCell ref="AC29:AF29"/>
    <mergeCell ref="W21:Y21"/>
    <mergeCell ref="S26:AF26"/>
    <mergeCell ref="AC28:AF28"/>
    <mergeCell ref="AC30:AF30"/>
    <mergeCell ref="S31:T31"/>
    <mergeCell ref="U31:V31"/>
    <mergeCell ref="AC31:AF31"/>
    <mergeCell ref="S32:T32"/>
    <mergeCell ref="U32:V32"/>
    <mergeCell ref="AC32:AF32"/>
    <mergeCell ref="S33:T33"/>
    <mergeCell ref="U33:V33"/>
    <mergeCell ref="AC33:AF33"/>
    <mergeCell ref="S34:T34"/>
    <mergeCell ref="U34:V34"/>
    <mergeCell ref="AC34:AF34"/>
    <mergeCell ref="S35:T35"/>
    <mergeCell ref="U35:V35"/>
    <mergeCell ref="AC35:AF35"/>
    <mergeCell ref="S36:T36"/>
    <mergeCell ref="U36:V36"/>
    <mergeCell ref="AC36:AF36"/>
    <mergeCell ref="S37:T37"/>
    <mergeCell ref="U37:V37"/>
    <mergeCell ref="AC37:AF37"/>
    <mergeCell ref="S38:T38"/>
    <mergeCell ref="U38:V38"/>
    <mergeCell ref="AC38:AF38"/>
    <mergeCell ref="S39:T39"/>
    <mergeCell ref="U39:V39"/>
    <mergeCell ref="AC39:AF39"/>
    <mergeCell ref="S40:T40"/>
    <mergeCell ref="U40:V40"/>
    <mergeCell ref="AC40:AF40"/>
    <mergeCell ref="S41:T41"/>
    <mergeCell ref="U41:V41"/>
    <mergeCell ref="AC41:AF41"/>
    <mergeCell ref="S42:T42"/>
    <mergeCell ref="U42:V42"/>
    <mergeCell ref="AC42:AF42"/>
    <mergeCell ref="S43:T43"/>
    <mergeCell ref="U43:V43"/>
    <mergeCell ref="AC43:AF43"/>
    <mergeCell ref="S44:T44"/>
    <mergeCell ref="U44:V44"/>
    <mergeCell ref="AC44:AF44"/>
    <mergeCell ref="S45:T45"/>
    <mergeCell ref="U45:V45"/>
    <mergeCell ref="AC45:AF45"/>
    <mergeCell ref="S46:T46"/>
    <mergeCell ref="U46:V46"/>
    <mergeCell ref="AC46:AF46"/>
    <mergeCell ref="S47:T47"/>
    <mergeCell ref="U47:V47"/>
    <mergeCell ref="AC47:AF47"/>
    <mergeCell ref="S48:T48"/>
    <mergeCell ref="U48:V48"/>
    <mergeCell ref="AC48:AF48"/>
    <mergeCell ref="S49:T49"/>
    <mergeCell ref="U49:V49"/>
    <mergeCell ref="AC49:AF49"/>
    <mergeCell ref="S50:T50"/>
    <mergeCell ref="U50:V50"/>
    <mergeCell ref="AC50:AF50"/>
    <mergeCell ref="S51:T51"/>
    <mergeCell ref="U51:V51"/>
    <mergeCell ref="AC51:AF51"/>
    <mergeCell ref="S52:T52"/>
    <mergeCell ref="U52:V52"/>
    <mergeCell ref="AC52:AF52"/>
    <mergeCell ref="S53:T53"/>
    <mergeCell ref="U53:V53"/>
    <mergeCell ref="AC53:AF53"/>
    <mergeCell ref="S54:T54"/>
    <mergeCell ref="U54:V54"/>
    <mergeCell ref="AC54:AF54"/>
    <mergeCell ref="S55:T55"/>
    <mergeCell ref="U55:V55"/>
    <mergeCell ref="AC55:AF55"/>
    <mergeCell ref="S56:T56"/>
    <mergeCell ref="U56:V56"/>
    <mergeCell ref="AC56:AF56"/>
    <mergeCell ref="S57:T57"/>
    <mergeCell ref="U57:V57"/>
    <mergeCell ref="AC57:AF57"/>
    <mergeCell ref="S58:T58"/>
    <mergeCell ref="U58:V58"/>
    <mergeCell ref="AC58:AF58"/>
    <mergeCell ref="S59:T59"/>
    <mergeCell ref="U59:V59"/>
    <mergeCell ref="AC59:AF59"/>
    <mergeCell ref="S60:T60"/>
    <mergeCell ref="U60:V60"/>
    <mergeCell ref="AC60:AF60"/>
    <mergeCell ref="S61:T61"/>
    <mergeCell ref="U61:V61"/>
    <mergeCell ref="AC61:AF61"/>
    <mergeCell ref="S62:T62"/>
    <mergeCell ref="U62:V62"/>
    <mergeCell ref="AC62:AF62"/>
    <mergeCell ref="S63:T63"/>
    <mergeCell ref="U63:V63"/>
    <mergeCell ref="AC63:AF63"/>
    <mergeCell ref="S64:T64"/>
    <mergeCell ref="U64:V64"/>
    <mergeCell ref="AC64:AF64"/>
    <mergeCell ref="S65:T65"/>
    <mergeCell ref="U65:V65"/>
    <mergeCell ref="AC65:AF65"/>
    <mergeCell ref="S66:T66"/>
    <mergeCell ref="U66:V66"/>
    <mergeCell ref="AC66:AF66"/>
    <mergeCell ref="S67:T67"/>
    <mergeCell ref="U67:V67"/>
    <mergeCell ref="AC67:AF67"/>
    <mergeCell ref="S68:T68"/>
    <mergeCell ref="U68:V68"/>
    <mergeCell ref="AC68:AF68"/>
    <mergeCell ref="S69:T69"/>
    <mergeCell ref="U69:V69"/>
    <mergeCell ref="AC69:AF69"/>
    <mergeCell ref="S70:T70"/>
    <mergeCell ref="U70:V70"/>
    <mergeCell ref="AC70:AF70"/>
    <mergeCell ref="S71:T71"/>
    <mergeCell ref="U71:V71"/>
    <mergeCell ref="AC71:AF71"/>
    <mergeCell ref="S72:T72"/>
    <mergeCell ref="U72:V72"/>
    <mergeCell ref="AC72:AF72"/>
    <mergeCell ref="S73:T73"/>
    <mergeCell ref="U73:V73"/>
    <mergeCell ref="AC73:AF73"/>
    <mergeCell ref="S74:T74"/>
    <mergeCell ref="U74:V74"/>
    <mergeCell ref="AC74:AF74"/>
    <mergeCell ref="S75:T75"/>
    <mergeCell ref="U75:V75"/>
    <mergeCell ref="AC75:AF75"/>
    <mergeCell ref="S76:T76"/>
    <mergeCell ref="U76:V76"/>
    <mergeCell ref="AC76:AF76"/>
    <mergeCell ref="S77:T77"/>
    <mergeCell ref="U77:V77"/>
    <mergeCell ref="AC77:AF77"/>
    <mergeCell ref="S78:T78"/>
    <mergeCell ref="U78:V78"/>
    <mergeCell ref="AC78:AF78"/>
    <mergeCell ref="S79:T79"/>
    <mergeCell ref="U79:V79"/>
    <mergeCell ref="AC79:AF79"/>
    <mergeCell ref="S80:T80"/>
    <mergeCell ref="U80:V80"/>
    <mergeCell ref="AC80:AF80"/>
    <mergeCell ref="S81:T81"/>
    <mergeCell ref="U81:V81"/>
    <mergeCell ref="AC81:AF81"/>
    <mergeCell ref="S82:T82"/>
    <mergeCell ref="U82:V82"/>
    <mergeCell ref="AC82:AF82"/>
    <mergeCell ref="S83:T83"/>
    <mergeCell ref="U83:V83"/>
    <mergeCell ref="AC83:AF83"/>
    <mergeCell ref="S84:T84"/>
    <mergeCell ref="U84:V84"/>
    <mergeCell ref="AC84:AF84"/>
    <mergeCell ref="S85:T85"/>
    <mergeCell ref="U85:V85"/>
    <mergeCell ref="AC85:AF85"/>
    <mergeCell ref="S86:T86"/>
    <mergeCell ref="U86:V86"/>
    <mergeCell ref="AC86:AF86"/>
    <mergeCell ref="S87:T87"/>
    <mergeCell ref="U87:V87"/>
    <mergeCell ref="AC87:AF87"/>
    <mergeCell ref="S88:T88"/>
    <mergeCell ref="U88:V88"/>
    <mergeCell ref="AC88:AF88"/>
    <mergeCell ref="S89:T89"/>
    <mergeCell ref="U89:V89"/>
    <mergeCell ref="AC89:AF89"/>
    <mergeCell ref="S90:T90"/>
    <mergeCell ref="U90:V90"/>
    <mergeCell ref="AC90:AF90"/>
    <mergeCell ref="S91:T91"/>
    <mergeCell ref="U91:V91"/>
    <mergeCell ref="AC91:AF91"/>
    <mergeCell ref="S92:T92"/>
    <mergeCell ref="U92:V92"/>
    <mergeCell ref="AC92:AF92"/>
    <mergeCell ref="S93:T93"/>
    <mergeCell ref="U93:V93"/>
    <mergeCell ref="AC93:AF93"/>
    <mergeCell ref="S94:T94"/>
    <mergeCell ref="U94:V94"/>
    <mergeCell ref="AC94:AF94"/>
    <mergeCell ref="S95:T95"/>
    <mergeCell ref="U95:V95"/>
    <mergeCell ref="AC95:AF95"/>
    <mergeCell ref="S96:T96"/>
    <mergeCell ref="U96:V96"/>
    <mergeCell ref="AC96:AF96"/>
    <mergeCell ref="S97:T97"/>
    <mergeCell ref="U97:V97"/>
    <mergeCell ref="AC97:AF97"/>
    <mergeCell ref="S98:T98"/>
    <mergeCell ref="U98:V98"/>
    <mergeCell ref="AC98:AF98"/>
    <mergeCell ref="S99:T99"/>
    <mergeCell ref="U99:V99"/>
    <mergeCell ref="AC99:AF99"/>
    <mergeCell ref="S100:T100"/>
    <mergeCell ref="U100:V100"/>
    <mergeCell ref="AC100:AF100"/>
    <mergeCell ref="S101:T101"/>
    <mergeCell ref="U101:V101"/>
    <mergeCell ref="AC101:AF101"/>
    <mergeCell ref="S102:T102"/>
    <mergeCell ref="U102:V102"/>
    <mergeCell ref="AC102:AF102"/>
    <mergeCell ref="S103:T103"/>
    <mergeCell ref="U103:V103"/>
    <mergeCell ref="AC103:AF103"/>
    <mergeCell ref="S104:T104"/>
    <mergeCell ref="U104:V104"/>
    <mergeCell ref="AC104:AF104"/>
    <mergeCell ref="S105:T105"/>
    <mergeCell ref="U105:V105"/>
    <mergeCell ref="AC105:AF105"/>
    <mergeCell ref="AC111:AF111"/>
    <mergeCell ref="S106:T106"/>
    <mergeCell ref="U106:V106"/>
    <mergeCell ref="AC106:AF106"/>
    <mergeCell ref="S107:T107"/>
    <mergeCell ref="U107:V107"/>
    <mergeCell ref="AC107:AF107"/>
    <mergeCell ref="S108:T108"/>
    <mergeCell ref="U108:V108"/>
    <mergeCell ref="AC108:AF108"/>
    <mergeCell ref="U114:V114"/>
    <mergeCell ref="AC114:AF114"/>
    <mergeCell ref="S109:T109"/>
    <mergeCell ref="U109:V109"/>
    <mergeCell ref="AC109:AF109"/>
    <mergeCell ref="S110:T110"/>
    <mergeCell ref="U110:V110"/>
    <mergeCell ref="AC110:AF110"/>
    <mergeCell ref="S125:T125"/>
    <mergeCell ref="U125:V125"/>
    <mergeCell ref="AC125:AF125"/>
    <mergeCell ref="S120:T120"/>
    <mergeCell ref="U120:V120"/>
    <mergeCell ref="AC120:AF120"/>
    <mergeCell ref="S121:T121"/>
    <mergeCell ref="U121:V121"/>
    <mergeCell ref="AC121:AF121"/>
    <mergeCell ref="S122:T122"/>
    <mergeCell ref="U122:V122"/>
    <mergeCell ref="AC122:AF122"/>
    <mergeCell ref="U124:V124"/>
    <mergeCell ref="AC124:AF124"/>
    <mergeCell ref="S111:T111"/>
    <mergeCell ref="U111:V111"/>
    <mergeCell ref="R5:U5"/>
    <mergeCell ref="S118:T118"/>
    <mergeCell ref="U118:V118"/>
    <mergeCell ref="AC118:AF118"/>
    <mergeCell ref="S119:T119"/>
    <mergeCell ref="U119:V119"/>
    <mergeCell ref="AC119:AF119"/>
    <mergeCell ref="S115:T115"/>
    <mergeCell ref="U115:V115"/>
    <mergeCell ref="AC115:AF115"/>
    <mergeCell ref="S116:T116"/>
    <mergeCell ref="U116:V116"/>
    <mergeCell ref="AC116:AF116"/>
    <mergeCell ref="S117:T117"/>
    <mergeCell ref="U117:V117"/>
    <mergeCell ref="AC117:AF117"/>
    <mergeCell ref="S112:T112"/>
    <mergeCell ref="U112:V112"/>
    <mergeCell ref="AC112:AF112"/>
    <mergeCell ref="S113:T113"/>
    <mergeCell ref="U113:V113"/>
    <mergeCell ref="AC113:AF113"/>
    <mergeCell ref="R6:U6"/>
    <mergeCell ref="S114:T114"/>
    <mergeCell ref="D26:D28"/>
    <mergeCell ref="C26:C29"/>
    <mergeCell ref="P1:U1"/>
    <mergeCell ref="E1:J1"/>
    <mergeCell ref="S129:T129"/>
    <mergeCell ref="U129:V129"/>
    <mergeCell ref="AC129:AF129"/>
    <mergeCell ref="S130:T130"/>
    <mergeCell ref="U130:V130"/>
    <mergeCell ref="AC130:AF130"/>
    <mergeCell ref="S126:T126"/>
    <mergeCell ref="U126:V126"/>
    <mergeCell ref="AC126:AF126"/>
    <mergeCell ref="S127:T127"/>
    <mergeCell ref="U127:V127"/>
    <mergeCell ref="AC127:AF127"/>
    <mergeCell ref="S128:T128"/>
    <mergeCell ref="U128:V128"/>
    <mergeCell ref="AC128:AF128"/>
    <mergeCell ref="S123:T123"/>
    <mergeCell ref="U123:V123"/>
    <mergeCell ref="AC123:AF123"/>
    <mergeCell ref="S124:T124"/>
    <mergeCell ref="E26:R26"/>
  </mergeCells>
  <phoneticPr fontId="7"/>
  <dataValidations count="1">
    <dataValidation imeMode="hiragana" allowBlank="1" showInputMessage="1" showErrorMessage="1" sqref="E31:F130 S31:T130"/>
  </dataValidations>
  <pageMargins left="0.19685039370078741" right="0" top="0.51181102362204722" bottom="0.39370078740157483" header="0.23622047244094491" footer="0.19685039370078741"/>
  <pageSetup paperSize="9" scale="37" fitToHeight="0" orientation="landscape" verticalDpi="300" r:id="rId1"/>
  <headerFooter alignWithMargins="0">
    <oddFooter>&amp;L&amp;8&amp;A&amp;C&amp;8 5／5&amp;R&amp;8&amp;F</oddFooter>
  </headerFooter>
  <rowBreaks count="5" manualBreakCount="5">
    <brk id="36" min="1" max="32" man="1"/>
    <brk id="57" min="1" max="32" man="1"/>
    <brk id="78" min="1" max="32" man="1"/>
    <brk id="99" min="1" max="32" man="1"/>
    <brk id="120" min="1" max="32"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LIST!$W$5:$W$8</xm:f>
          </x14:formula1>
          <xm:sqref>I31:I130 W31:W130</xm:sqref>
        </x14:dataValidation>
        <x14:dataValidation type="list" imeMode="hiragana" allowBlank="1" showInputMessage="1" showErrorMessage="1">
          <x14:formula1>
            <xm:f>LIST!$AK$6:$AK$16</xm:f>
          </x14:formula1>
          <xm:sqref>M31:M130 AA31:AA130</xm:sqref>
        </x14:dataValidation>
        <x14:dataValidation type="list" allowBlank="1" showInputMessage="1" showErrorMessage="1">
          <x14:formula1>
            <xm:f>LIST!$X$5:$X$95</xm:f>
          </x14:formula1>
          <xm:sqref>J31:J130 X31:X130</xm:sqref>
        </x14:dataValidation>
        <x14:dataValidation type="list" imeMode="hiragana" allowBlank="1" showInputMessage="1" showErrorMessage="1">
          <x14:formula1>
            <xm:f>LIST!$AA$5:$AA$9</xm:f>
          </x14:formula1>
          <xm:sqref>N31:N130 L31:L130 Z31:Z130 AB31:AB130</xm:sqref>
        </x14:dataValidation>
        <x14:dataValidation type="list" imeMode="hiragana" allowBlank="1" showInputMessage="1">
          <x14:formula1>
            <xm:f>LIST!$AH$6:$AH$36</xm:f>
          </x14:formula1>
          <xm:sqref>K31:K130 Y31:Y130</xm:sqref>
        </x14:dataValidation>
        <x14:dataValidation type="list" allowBlank="1" showInputMessage="1" showErrorMessage="1">
          <x14:formula1>
            <xm:f>LIST!$AH$6:$AH$40</xm:f>
          </x14:formula1>
          <xm:sqref>D31:D130</xm:sqref>
        </x14:dataValidation>
        <x14:dataValidation type="list" imeMode="hiragana" allowBlank="1" showInputMessage="1">
          <x14:formula1>
            <xm:f>LIST!$D$9:$D$54</xm:f>
          </x14:formula1>
          <xm:sqref>G31:H130 U31:V130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249977111117893"/>
  </sheetPr>
  <dimension ref="A1:Q103"/>
  <sheetViews>
    <sheetView topLeftCell="A7" zoomScale="115" zoomScaleNormal="115" workbookViewId="0">
      <selection activeCell="L11" sqref="L11"/>
    </sheetView>
  </sheetViews>
  <sheetFormatPr defaultColWidth="9" defaultRowHeight="14.25"/>
  <cols>
    <col min="1" max="1" width="8" style="47" customWidth="1"/>
    <col min="2" max="6" width="7.625" style="47" customWidth="1"/>
    <col min="7" max="7" width="7.625" style="47" hidden="1" customWidth="1"/>
    <col min="8" max="11" width="7.625" style="47" customWidth="1"/>
    <col min="12" max="12" width="7.625" style="47" hidden="1" customWidth="1"/>
    <col min="13" max="14" width="7.625" style="47" customWidth="1"/>
    <col min="15" max="15" width="16.5" style="34" customWidth="1"/>
    <col min="16" max="16384" width="9" style="34"/>
  </cols>
  <sheetData>
    <row r="1" spans="1:16" s="31" customFormat="1" ht="25.15" customHeight="1">
      <c r="A1" s="436">
        <f>D2-1969</f>
        <v>57</v>
      </c>
      <c r="B1" s="436"/>
      <c r="C1" s="29" t="s">
        <v>196</v>
      </c>
      <c r="D1" s="29"/>
      <c r="E1" s="29"/>
      <c r="F1" s="30"/>
      <c r="G1" s="30"/>
      <c r="K1" s="48"/>
      <c r="L1" s="48"/>
      <c r="M1" s="48"/>
      <c r="N1" s="48"/>
      <c r="O1" s="48"/>
    </row>
    <row r="2" spans="1:16" s="31" customFormat="1" ht="25.15" customHeight="1">
      <c r="A2" s="437" t="s">
        <v>286</v>
      </c>
      <c r="B2" s="437"/>
      <c r="C2" s="437"/>
      <c r="D2" s="66">
        <v>2026</v>
      </c>
      <c r="E2" s="29" t="s">
        <v>37</v>
      </c>
      <c r="F2" s="65" t="s">
        <v>210</v>
      </c>
      <c r="K2" s="48"/>
      <c r="L2" s="48"/>
      <c r="M2" s="48"/>
      <c r="N2" s="48"/>
      <c r="O2" s="48"/>
    </row>
    <row r="3" spans="1:16" s="31" customFormat="1" ht="16.899999999999999" customHeight="1">
      <c r="A3" s="438" t="s">
        <v>237</v>
      </c>
      <c r="B3" s="438"/>
      <c r="C3" s="438"/>
      <c r="D3" s="438"/>
      <c r="E3" s="90"/>
      <c r="F3" s="30"/>
      <c r="H3" s="83"/>
      <c r="I3" s="83"/>
      <c r="J3" s="48"/>
      <c r="K3" s="48"/>
      <c r="L3" s="48"/>
      <c r="M3" s="48"/>
      <c r="N3" s="48"/>
      <c r="O3" s="48"/>
    </row>
    <row r="4" spans="1:16" s="31" customFormat="1" ht="16.899999999999999" customHeight="1">
      <c r="B4" s="29"/>
      <c r="C4" s="29"/>
      <c r="D4" s="30"/>
      <c r="E4" s="30"/>
      <c r="F4" s="30"/>
      <c r="H4" s="83"/>
      <c r="I4" s="83"/>
      <c r="J4" s="48"/>
      <c r="K4" s="48"/>
      <c r="L4" s="48"/>
      <c r="M4" s="48"/>
      <c r="N4" s="48"/>
      <c r="O4" s="48"/>
    </row>
    <row r="5" spans="1:16" s="31" customFormat="1" ht="15" thickBot="1">
      <c r="B5" s="29"/>
      <c r="C5" s="29"/>
      <c r="D5" s="30"/>
      <c r="E5" s="30"/>
      <c r="F5" s="30"/>
      <c r="H5" s="83"/>
      <c r="I5" s="83"/>
      <c r="J5" s="48"/>
      <c r="K5" s="48"/>
      <c r="L5" s="48"/>
      <c r="M5" s="48"/>
      <c r="N5" s="48"/>
      <c r="O5" s="48"/>
    </row>
    <row r="6" spans="1:16" ht="25.15" customHeight="1" thickBot="1">
      <c r="A6" s="32" t="s">
        <v>194</v>
      </c>
      <c r="B6" s="32"/>
      <c r="C6" s="32"/>
      <c r="D6" s="32"/>
      <c r="E6" s="451" t="s">
        <v>236</v>
      </c>
      <c r="F6" s="452"/>
      <c r="G6" s="32"/>
      <c r="H6" s="32"/>
      <c r="I6" s="32"/>
      <c r="J6" s="32"/>
      <c r="K6" s="32"/>
      <c r="L6" s="32"/>
      <c r="N6" s="32"/>
      <c r="O6" s="32"/>
    </row>
    <row r="7" spans="1:16" ht="10.15" customHeight="1" thickBot="1">
      <c r="A7" s="36"/>
      <c r="B7" s="36"/>
      <c r="C7" s="36"/>
      <c r="D7" s="36"/>
      <c r="E7" s="36"/>
      <c r="F7" s="36"/>
      <c r="G7" s="36"/>
      <c r="H7" s="36"/>
      <c r="I7" s="36"/>
      <c r="J7" s="36"/>
      <c r="K7" s="36"/>
      <c r="L7" s="36"/>
      <c r="M7" s="36"/>
      <c r="N7" s="36"/>
      <c r="O7" s="36"/>
    </row>
    <row r="8" spans="1:16" s="38" customFormat="1" ht="30" customHeight="1" thickBot="1">
      <c r="A8" s="91" t="s">
        <v>22</v>
      </c>
      <c r="B8" s="439" t="s">
        <v>253</v>
      </c>
      <c r="C8" s="439"/>
      <c r="D8" s="439" t="s">
        <v>151</v>
      </c>
      <c r="E8" s="439"/>
      <c r="F8" s="33" t="s">
        <v>252</v>
      </c>
    </row>
    <row r="9" spans="1:16" s="38" customFormat="1" ht="18" customHeight="1" thickBot="1">
      <c r="A9" s="37"/>
      <c r="B9" s="37"/>
      <c r="C9" s="37"/>
      <c r="D9" s="37"/>
      <c r="E9" s="37"/>
      <c r="F9" s="67"/>
      <c r="G9" s="67"/>
      <c r="H9" s="67"/>
      <c r="I9" s="67"/>
      <c r="J9" s="86" t="s">
        <v>228</v>
      </c>
      <c r="K9" s="33" t="s">
        <v>287</v>
      </c>
      <c r="L9" s="67"/>
      <c r="M9" s="37"/>
      <c r="N9" s="37"/>
      <c r="O9" s="37"/>
      <c r="P9" s="33"/>
    </row>
    <row r="10" spans="1:16" s="38" customFormat="1" ht="21" customHeight="1">
      <c r="A10" s="78" t="s">
        <v>238</v>
      </c>
      <c r="B10" s="131" t="s">
        <v>275</v>
      </c>
      <c r="C10" s="70"/>
      <c r="D10" s="70"/>
      <c r="E10" s="70"/>
      <c r="F10" s="70"/>
      <c r="G10" s="70"/>
      <c r="H10" s="71"/>
      <c r="I10" s="72"/>
      <c r="J10" s="86" t="s">
        <v>285</v>
      </c>
      <c r="K10" s="132" t="s">
        <v>229</v>
      </c>
      <c r="L10" s="81"/>
      <c r="M10" s="77"/>
      <c r="N10" s="77"/>
      <c r="O10" s="77"/>
      <c r="P10" s="33"/>
    </row>
    <row r="11" spans="1:16" s="38" customFormat="1" ht="21">
      <c r="A11" s="79"/>
      <c r="B11" s="132" t="s">
        <v>276</v>
      </c>
      <c r="C11" s="72"/>
      <c r="D11" s="72"/>
      <c r="E11" s="72"/>
      <c r="F11" s="72"/>
      <c r="G11" s="72"/>
      <c r="H11" s="73"/>
      <c r="I11" s="72"/>
      <c r="K11" s="132" t="s">
        <v>274</v>
      </c>
      <c r="L11" s="81"/>
      <c r="M11" s="77"/>
      <c r="N11" s="77"/>
      <c r="O11" s="77"/>
      <c r="P11" s="33"/>
    </row>
    <row r="12" spans="1:16" s="38" customFormat="1" ht="21">
      <c r="A12" s="79"/>
      <c r="B12" s="132" t="s">
        <v>277</v>
      </c>
      <c r="C12" s="72"/>
      <c r="D12" s="72"/>
      <c r="E12" s="72"/>
      <c r="F12" s="72"/>
      <c r="G12" s="72"/>
      <c r="H12" s="73"/>
      <c r="I12" s="72"/>
      <c r="K12" s="132" t="s">
        <v>281</v>
      </c>
      <c r="L12" s="81"/>
      <c r="M12" s="77"/>
      <c r="N12" s="77"/>
      <c r="O12" s="77"/>
      <c r="P12" s="33"/>
    </row>
    <row r="13" spans="1:16" s="38" customFormat="1" ht="21.75" thickBot="1">
      <c r="A13" s="76"/>
      <c r="B13" s="133" t="s">
        <v>280</v>
      </c>
      <c r="C13" s="74"/>
      <c r="D13" s="74"/>
      <c r="E13" s="74"/>
      <c r="F13" s="74"/>
      <c r="G13" s="74"/>
      <c r="H13" s="75"/>
      <c r="I13" s="72"/>
      <c r="K13" s="137" t="s">
        <v>282</v>
      </c>
      <c r="L13" s="72"/>
      <c r="M13" s="77"/>
      <c r="N13" s="77"/>
      <c r="O13" s="77"/>
      <c r="P13" s="33"/>
    </row>
    <row r="14" spans="1:16" s="39" customFormat="1" ht="21">
      <c r="B14" s="39" ph="1"/>
      <c r="C14" s="39" ph="1"/>
      <c r="D14" s="42"/>
      <c r="F14" s="40"/>
      <c r="G14" s="41"/>
      <c r="I14" s="87"/>
      <c r="K14" s="88"/>
      <c r="L14" s="88"/>
      <c r="M14" s="88"/>
    </row>
    <row r="15" spans="1:16" s="89" customFormat="1" ht="21.75" thickBot="1">
      <c r="A15" s="67"/>
      <c r="B15" s="37" ph="1"/>
      <c r="C15" s="37" ph="1"/>
      <c r="D15" s="37" ph="1"/>
      <c r="E15" s="37" ph="1"/>
      <c r="F15" s="37" ph="1"/>
      <c r="G15" s="37" ph="1"/>
      <c r="H15" s="37" ph="1"/>
      <c r="I15" s="37" ph="1"/>
      <c r="J15" s="37" ph="1"/>
      <c r="K15" s="37" ph="1"/>
      <c r="L15" s="37" ph="1"/>
      <c r="M15" s="37" ph="1"/>
      <c r="N15" s="37" ph="1"/>
      <c r="O15" s="37" ph="1"/>
    </row>
    <row r="16" spans="1:16" ht="13.9" customHeight="1">
      <c r="A16" s="442" t="s">
        <v>10</v>
      </c>
      <c r="B16" s="457" t="s">
        <v>17</v>
      </c>
      <c r="C16" s="457"/>
      <c r="D16" s="460" t="s">
        <v>230</v>
      </c>
      <c r="E16" s="460"/>
      <c r="F16" s="125" t="s">
        <v>152</v>
      </c>
      <c r="G16" s="126"/>
      <c r="H16" s="456" t="s">
        <v>231</v>
      </c>
      <c r="I16" s="456"/>
      <c r="J16" s="456"/>
      <c r="K16" s="456"/>
      <c r="L16" s="127"/>
      <c r="M16" s="440" t="s">
        <v>234</v>
      </c>
      <c r="N16" s="440"/>
      <c r="O16" s="441"/>
    </row>
    <row r="17" spans="1:15" ht="13.9" customHeight="1">
      <c r="A17" s="443"/>
      <c r="B17" s="458"/>
      <c r="C17" s="458"/>
      <c r="D17" s="461"/>
      <c r="E17" s="461"/>
      <c r="F17" s="128"/>
      <c r="G17" s="129"/>
      <c r="H17" s="463" t="s">
        <v>233</v>
      </c>
      <c r="I17" s="463"/>
      <c r="J17" s="463" t="s">
        <v>12</v>
      </c>
      <c r="K17" s="463"/>
      <c r="L17" s="449"/>
      <c r="M17" s="445"/>
      <c r="N17" s="445"/>
      <c r="O17" s="446"/>
    </row>
    <row r="18" spans="1:15" ht="15.6" customHeight="1">
      <c r="A18" s="443"/>
      <c r="B18" s="458"/>
      <c r="C18" s="458"/>
      <c r="D18" s="461"/>
      <c r="E18" s="461"/>
      <c r="F18" s="463" t="s">
        <v>151</v>
      </c>
      <c r="G18" s="129"/>
      <c r="H18" s="477">
        <f>D2-1</f>
        <v>2025</v>
      </c>
      <c r="I18" s="477"/>
      <c r="J18" s="477">
        <v>2024</v>
      </c>
      <c r="K18" s="477"/>
      <c r="L18" s="449"/>
      <c r="M18" s="445"/>
      <c r="N18" s="445"/>
      <c r="O18" s="446"/>
    </row>
    <row r="19" spans="1:15" ht="15.6" customHeight="1" thickBot="1">
      <c r="A19" s="444"/>
      <c r="B19" s="459"/>
      <c r="C19" s="459"/>
      <c r="D19" s="462"/>
      <c r="E19" s="462"/>
      <c r="F19" s="464"/>
      <c r="G19" s="130"/>
      <c r="H19" s="123" t="s">
        <v>249</v>
      </c>
      <c r="I19" s="124" t="s">
        <v>263</v>
      </c>
      <c r="J19" s="123" t="s">
        <v>249</v>
      </c>
      <c r="K19" s="124" t="s">
        <v>263</v>
      </c>
      <c r="L19" s="450"/>
      <c r="M19" s="447"/>
      <c r="N19" s="447"/>
      <c r="O19" s="448"/>
    </row>
    <row r="20" spans="1:15" ht="21.75" thickBot="1">
      <c r="A20" s="119" t="s">
        <v>224</v>
      </c>
      <c r="B20" s="453" t="s">
        <v>13</v>
      </c>
      <c r="C20" s="453"/>
      <c r="D20" s="453" t="s">
        <v>15</v>
      </c>
      <c r="E20" s="453"/>
      <c r="F20" s="120" t="s">
        <v>14</v>
      </c>
      <c r="G20" s="120" ph="1"/>
      <c r="H20" s="121" t="s">
        <v>217</v>
      </c>
      <c r="I20" s="122" t="s">
        <v>264</v>
      </c>
      <c r="J20" s="121" t="s">
        <v>268</v>
      </c>
      <c r="K20" s="122" t="s">
        <v>269</v>
      </c>
      <c r="L20" s="120"/>
      <c r="M20" s="454" t="s">
        <v>235</v>
      </c>
      <c r="N20" s="454"/>
      <c r="O20" s="455"/>
    </row>
    <row r="21" spans="1:15" s="38" customFormat="1" ht="43.9" customHeight="1">
      <c r="A21" s="116">
        <v>1</v>
      </c>
      <c r="B21" s="467"/>
      <c r="C21" s="467"/>
      <c r="D21" s="468"/>
      <c r="E21" s="468"/>
      <c r="F21" s="113"/>
      <c r="G21" s="107"/>
      <c r="H21" s="110"/>
      <c r="I21" s="138"/>
      <c r="J21" s="104"/>
      <c r="K21" s="95"/>
      <c r="L21" s="98"/>
      <c r="M21" s="478"/>
      <c r="N21" s="479"/>
      <c r="O21" s="480"/>
    </row>
    <row r="22" spans="1:15" s="38" customFormat="1" ht="43.9" customHeight="1">
      <c r="A22" s="117">
        <f>A21+1</f>
        <v>2</v>
      </c>
      <c r="B22" s="466"/>
      <c r="C22" s="466"/>
      <c r="D22" s="465"/>
      <c r="E22" s="465"/>
      <c r="F22" s="114"/>
      <c r="G22" s="108"/>
      <c r="H22" s="111"/>
      <c r="I22" s="139"/>
      <c r="J22" s="105"/>
      <c r="K22" s="96"/>
      <c r="L22" s="99"/>
      <c r="M22" s="471"/>
      <c r="N22" s="472"/>
      <c r="O22" s="473"/>
    </row>
    <row r="23" spans="1:15" s="38" customFormat="1" ht="43.9" customHeight="1">
      <c r="A23" s="117">
        <f t="shared" ref="A23:A35" si="0">A22+1</f>
        <v>3</v>
      </c>
      <c r="B23" s="466"/>
      <c r="C23" s="466"/>
      <c r="D23" s="465"/>
      <c r="E23" s="465"/>
      <c r="F23" s="114"/>
      <c r="G23" s="108"/>
      <c r="H23" s="111"/>
      <c r="I23" s="139"/>
      <c r="J23" s="105"/>
      <c r="K23" s="96"/>
      <c r="L23" s="99"/>
      <c r="M23" s="471"/>
      <c r="N23" s="472"/>
      <c r="O23" s="473"/>
    </row>
    <row r="24" spans="1:15" s="38" customFormat="1" ht="43.9" customHeight="1">
      <c r="A24" s="117">
        <f t="shared" si="0"/>
        <v>4</v>
      </c>
      <c r="B24" s="466"/>
      <c r="C24" s="466"/>
      <c r="D24" s="465"/>
      <c r="E24" s="465"/>
      <c r="F24" s="114"/>
      <c r="G24" s="108"/>
      <c r="H24" s="111"/>
      <c r="I24" s="139"/>
      <c r="J24" s="105"/>
      <c r="K24" s="96"/>
      <c r="L24" s="99"/>
      <c r="M24" s="471"/>
      <c r="N24" s="472"/>
      <c r="O24" s="473"/>
    </row>
    <row r="25" spans="1:15" s="38" customFormat="1" ht="43.9" customHeight="1">
      <c r="A25" s="117">
        <f t="shared" si="0"/>
        <v>5</v>
      </c>
      <c r="B25" s="466"/>
      <c r="C25" s="466"/>
      <c r="D25" s="465"/>
      <c r="E25" s="465"/>
      <c r="F25" s="114"/>
      <c r="G25" s="108"/>
      <c r="H25" s="111"/>
      <c r="I25" s="139"/>
      <c r="J25" s="105"/>
      <c r="K25" s="96"/>
      <c r="L25" s="99"/>
      <c r="M25" s="471"/>
      <c r="N25" s="472"/>
      <c r="O25" s="473"/>
    </row>
    <row r="26" spans="1:15" s="38" customFormat="1" ht="43.9" customHeight="1">
      <c r="A26" s="117">
        <f t="shared" si="0"/>
        <v>6</v>
      </c>
      <c r="B26" s="466"/>
      <c r="C26" s="466"/>
      <c r="D26" s="465"/>
      <c r="E26" s="465"/>
      <c r="F26" s="114"/>
      <c r="G26" s="108"/>
      <c r="H26" s="111"/>
      <c r="I26" s="139"/>
      <c r="J26" s="105"/>
      <c r="K26" s="96"/>
      <c r="L26" s="99"/>
      <c r="M26" s="471"/>
      <c r="N26" s="472"/>
      <c r="O26" s="473"/>
    </row>
    <row r="27" spans="1:15" s="38" customFormat="1" ht="43.9" customHeight="1">
      <c r="A27" s="117">
        <f t="shared" si="0"/>
        <v>7</v>
      </c>
      <c r="B27" s="466"/>
      <c r="C27" s="466"/>
      <c r="D27" s="465"/>
      <c r="E27" s="465"/>
      <c r="F27" s="114"/>
      <c r="G27" s="108"/>
      <c r="H27" s="111"/>
      <c r="I27" s="139"/>
      <c r="J27" s="105"/>
      <c r="K27" s="96"/>
      <c r="L27" s="99"/>
      <c r="M27" s="471"/>
      <c r="N27" s="472"/>
      <c r="O27" s="473"/>
    </row>
    <row r="28" spans="1:15" s="38" customFormat="1" ht="43.9" customHeight="1">
      <c r="A28" s="117">
        <f t="shared" si="0"/>
        <v>8</v>
      </c>
      <c r="B28" s="466"/>
      <c r="C28" s="466"/>
      <c r="D28" s="465"/>
      <c r="E28" s="465"/>
      <c r="F28" s="114"/>
      <c r="G28" s="108"/>
      <c r="H28" s="111"/>
      <c r="I28" s="139"/>
      <c r="J28" s="105"/>
      <c r="K28" s="96"/>
      <c r="L28" s="99"/>
      <c r="M28" s="471"/>
      <c r="N28" s="472"/>
      <c r="O28" s="473"/>
    </row>
    <row r="29" spans="1:15" s="38" customFormat="1" ht="43.9" customHeight="1">
      <c r="A29" s="117">
        <f t="shared" si="0"/>
        <v>9</v>
      </c>
      <c r="B29" s="466"/>
      <c r="C29" s="466"/>
      <c r="D29" s="465"/>
      <c r="E29" s="465"/>
      <c r="F29" s="114"/>
      <c r="G29" s="108"/>
      <c r="H29" s="111"/>
      <c r="I29" s="139"/>
      <c r="J29" s="105"/>
      <c r="K29" s="96"/>
      <c r="L29" s="99"/>
      <c r="M29" s="471"/>
      <c r="N29" s="472"/>
      <c r="O29" s="473"/>
    </row>
    <row r="30" spans="1:15" s="38" customFormat="1" ht="43.9" customHeight="1">
      <c r="A30" s="117">
        <f t="shared" si="0"/>
        <v>10</v>
      </c>
      <c r="B30" s="466"/>
      <c r="C30" s="466"/>
      <c r="D30" s="465"/>
      <c r="E30" s="465"/>
      <c r="F30" s="114"/>
      <c r="G30" s="108"/>
      <c r="H30" s="111"/>
      <c r="I30" s="139"/>
      <c r="J30" s="105"/>
      <c r="K30" s="96"/>
      <c r="L30" s="99"/>
      <c r="M30" s="471"/>
      <c r="N30" s="472"/>
      <c r="O30" s="473"/>
    </row>
    <row r="31" spans="1:15" s="38" customFormat="1" ht="43.9" customHeight="1">
      <c r="A31" s="117">
        <f t="shared" si="0"/>
        <v>11</v>
      </c>
      <c r="B31" s="466"/>
      <c r="C31" s="466"/>
      <c r="D31" s="465"/>
      <c r="E31" s="465"/>
      <c r="F31" s="114"/>
      <c r="G31" s="108"/>
      <c r="H31" s="111"/>
      <c r="I31" s="139"/>
      <c r="J31" s="105"/>
      <c r="K31" s="96"/>
      <c r="L31" s="99"/>
      <c r="M31" s="471"/>
      <c r="N31" s="472"/>
      <c r="O31" s="473"/>
    </row>
    <row r="32" spans="1:15" s="38" customFormat="1" ht="43.9" customHeight="1">
      <c r="A32" s="117">
        <f t="shared" si="0"/>
        <v>12</v>
      </c>
      <c r="B32" s="466"/>
      <c r="C32" s="466"/>
      <c r="D32" s="465"/>
      <c r="E32" s="465"/>
      <c r="F32" s="114"/>
      <c r="G32" s="108"/>
      <c r="H32" s="111"/>
      <c r="I32" s="139"/>
      <c r="J32" s="105"/>
      <c r="K32" s="96"/>
      <c r="L32" s="99"/>
      <c r="M32" s="471"/>
      <c r="N32" s="472"/>
      <c r="O32" s="473"/>
    </row>
    <row r="33" spans="1:16" s="38" customFormat="1" ht="43.9" customHeight="1">
      <c r="A33" s="117">
        <f t="shared" si="0"/>
        <v>13</v>
      </c>
      <c r="B33" s="466"/>
      <c r="C33" s="466"/>
      <c r="D33" s="465"/>
      <c r="E33" s="465"/>
      <c r="F33" s="114"/>
      <c r="G33" s="108"/>
      <c r="H33" s="111"/>
      <c r="I33" s="139"/>
      <c r="J33" s="105"/>
      <c r="K33" s="96"/>
      <c r="L33" s="99"/>
      <c r="M33" s="471"/>
      <c r="N33" s="472"/>
      <c r="O33" s="473"/>
    </row>
    <row r="34" spans="1:16" s="38" customFormat="1" ht="43.9" customHeight="1">
      <c r="A34" s="117">
        <f t="shared" si="0"/>
        <v>14</v>
      </c>
      <c r="B34" s="466"/>
      <c r="C34" s="466"/>
      <c r="D34" s="465"/>
      <c r="E34" s="465"/>
      <c r="F34" s="114"/>
      <c r="G34" s="108"/>
      <c r="H34" s="111"/>
      <c r="I34" s="139"/>
      <c r="J34" s="105"/>
      <c r="K34" s="96"/>
      <c r="L34" s="99"/>
      <c r="M34" s="471"/>
      <c r="N34" s="472"/>
      <c r="O34" s="473"/>
    </row>
    <row r="35" spans="1:16" s="38" customFormat="1" ht="43.9" customHeight="1">
      <c r="A35" s="117">
        <f t="shared" si="0"/>
        <v>15</v>
      </c>
      <c r="B35" s="466"/>
      <c r="C35" s="466"/>
      <c r="D35" s="465"/>
      <c r="E35" s="465"/>
      <c r="F35" s="114"/>
      <c r="G35" s="108"/>
      <c r="H35" s="111"/>
      <c r="I35" s="139"/>
      <c r="J35" s="105"/>
      <c r="K35" s="96"/>
      <c r="L35" s="99"/>
      <c r="M35" s="471"/>
      <c r="N35" s="472"/>
      <c r="O35" s="473"/>
    </row>
    <row r="36" spans="1:16" s="38" customFormat="1" ht="43.9" customHeight="1" thickBot="1">
      <c r="A36" s="118">
        <f>A35+1</f>
        <v>16</v>
      </c>
      <c r="B36" s="469"/>
      <c r="C36" s="469"/>
      <c r="D36" s="470"/>
      <c r="E36" s="470"/>
      <c r="F36" s="115"/>
      <c r="G36" s="109"/>
      <c r="H36" s="112"/>
      <c r="I36" s="140"/>
      <c r="J36" s="106"/>
      <c r="K36" s="97"/>
      <c r="L36" s="100"/>
      <c r="M36" s="474"/>
      <c r="N36" s="475"/>
      <c r="O36" s="476"/>
    </row>
    <row r="37" spans="1:16" s="44" customFormat="1" ht="16.149999999999999" customHeight="1">
      <c r="A37" s="28"/>
      <c r="B37" s="28" t="s">
        <v>166</v>
      </c>
      <c r="C37" s="28"/>
      <c r="D37" s="28"/>
      <c r="E37" s="28"/>
      <c r="F37" s="28"/>
      <c r="G37" s="28"/>
      <c r="H37" s="43"/>
      <c r="I37" s="43"/>
      <c r="J37" s="11"/>
      <c r="K37" s="11"/>
      <c r="L37" s="11"/>
      <c r="M37" s="11"/>
      <c r="N37" s="28"/>
      <c r="O37" s="11"/>
    </row>
    <row r="38" spans="1:16" s="44" customFormat="1" ht="16.149999999999999" customHeight="1">
      <c r="A38" s="27" t="s">
        <v>232</v>
      </c>
      <c r="B38" s="2" t="s">
        <v>195</v>
      </c>
      <c r="C38" s="2"/>
      <c r="E38" s="28"/>
      <c r="F38" s="28"/>
      <c r="G38" s="4"/>
      <c r="H38" s="43"/>
      <c r="I38" s="43"/>
      <c r="J38" s="45"/>
      <c r="K38" s="45"/>
      <c r="L38" s="45"/>
      <c r="M38" s="43"/>
      <c r="N38" s="45"/>
      <c r="O38" s="11"/>
    </row>
    <row r="39" spans="1:16" s="44" customFormat="1" ht="16.149999999999999" customHeight="1">
      <c r="A39" s="27"/>
      <c r="B39" s="2" t="s">
        <v>283</v>
      </c>
      <c r="C39" s="2"/>
      <c r="E39" s="28"/>
      <c r="F39" s="28"/>
      <c r="G39" s="4"/>
      <c r="H39" s="43"/>
      <c r="I39" s="43"/>
      <c r="J39" s="45"/>
      <c r="K39" s="45"/>
      <c r="L39" s="45"/>
      <c r="M39" s="43"/>
      <c r="N39" s="45"/>
      <c r="O39" s="11"/>
    </row>
    <row r="40" spans="1:16" s="7" customFormat="1" ht="16.149999999999999" customHeight="1">
      <c r="A40" s="2"/>
      <c r="B40" s="2" t="s">
        <v>284</v>
      </c>
      <c r="C40" s="2"/>
      <c r="D40" s="2"/>
      <c r="E40" s="2"/>
      <c r="F40" s="3"/>
      <c r="G40" s="4"/>
      <c r="H40" s="4"/>
      <c r="I40" s="4"/>
      <c r="J40" s="2"/>
      <c r="K40" s="2"/>
      <c r="L40" s="2"/>
      <c r="M40" s="4"/>
      <c r="N40" s="5"/>
      <c r="O40" s="6"/>
      <c r="P40" s="6"/>
    </row>
    <row r="41" spans="1:16" s="7" customFormat="1" ht="16.149999999999999" customHeight="1">
      <c r="A41" s="11"/>
      <c r="B41" s="46" ph="1"/>
      <c r="C41" s="46" ph="1"/>
      <c r="D41" s="12"/>
      <c r="E41" s="12"/>
      <c r="F41" s="12"/>
      <c r="G41" s="46"/>
      <c r="H41" s="12"/>
      <c r="I41" s="12"/>
      <c r="J41" s="12"/>
      <c r="K41" s="12"/>
      <c r="L41" s="12"/>
      <c r="M41" s="12"/>
      <c r="N41" s="12"/>
      <c r="O41" s="6"/>
      <c r="P41" s="6"/>
    </row>
    <row r="42" spans="1:16" s="47" customFormat="1">
      <c r="A42" s="46"/>
      <c r="D42" s="46"/>
      <c r="E42" s="46"/>
      <c r="F42" s="46"/>
      <c r="G42" s="46"/>
      <c r="H42" s="46"/>
      <c r="I42" s="46"/>
      <c r="J42" s="46"/>
      <c r="K42" s="46"/>
      <c r="L42" s="46"/>
      <c r="M42" s="46"/>
      <c r="N42" s="46"/>
    </row>
    <row r="43" spans="1:16" s="47" customFormat="1" ht="21">
      <c r="A43" s="46"/>
      <c r="B43" s="46" ph="1"/>
      <c r="C43" s="46" ph="1"/>
      <c r="D43" s="46"/>
      <c r="E43" s="46"/>
      <c r="F43" s="46"/>
      <c r="G43" s="46"/>
      <c r="H43" s="46"/>
      <c r="I43" s="46"/>
      <c r="J43" s="46"/>
      <c r="K43" s="46"/>
      <c r="L43" s="46"/>
      <c r="M43" s="46"/>
      <c r="N43" s="46"/>
    </row>
    <row r="44" spans="1:16" s="47" customFormat="1" ht="21">
      <c r="A44" s="46"/>
      <c r="B44" s="46" ph="1"/>
      <c r="C44" s="46" ph="1"/>
      <c r="D44" s="46"/>
      <c r="E44" s="46"/>
      <c r="F44" s="46"/>
      <c r="G44" s="46"/>
      <c r="H44" s="46"/>
      <c r="I44" s="46"/>
      <c r="J44" s="46"/>
      <c r="K44" s="46"/>
      <c r="L44" s="46"/>
      <c r="M44" s="46"/>
      <c r="N44" s="46"/>
    </row>
    <row r="45" spans="1:16" s="47" customFormat="1" ht="21">
      <c r="A45" s="46"/>
      <c r="B45" s="46" ph="1"/>
      <c r="C45" s="46" ph="1"/>
      <c r="D45" s="46"/>
      <c r="E45" s="46"/>
      <c r="F45" s="46"/>
      <c r="G45" s="46"/>
      <c r="H45" s="46"/>
      <c r="I45" s="46"/>
      <c r="J45" s="46"/>
      <c r="K45" s="46"/>
      <c r="L45" s="46"/>
      <c r="M45" s="46"/>
      <c r="N45" s="46"/>
    </row>
    <row r="46" spans="1:16" s="47" customFormat="1" ht="21">
      <c r="A46" s="46"/>
      <c r="B46" s="46" ph="1"/>
      <c r="C46" s="46" ph="1"/>
      <c r="D46" s="46"/>
      <c r="E46" s="46"/>
      <c r="F46" s="46"/>
      <c r="G46" s="46"/>
      <c r="H46" s="46"/>
      <c r="I46" s="46"/>
      <c r="J46" s="46"/>
      <c r="K46" s="46"/>
      <c r="L46" s="46"/>
      <c r="M46" s="46"/>
      <c r="N46" s="46"/>
    </row>
    <row r="47" spans="1:16" ht="21">
      <c r="A47" s="46"/>
      <c r="B47" s="46" ph="1"/>
      <c r="C47" s="46" ph="1"/>
      <c r="D47" s="46"/>
      <c r="E47" s="46"/>
      <c r="F47" s="46"/>
      <c r="G47" s="46"/>
      <c r="H47" s="46"/>
      <c r="I47" s="46"/>
      <c r="J47" s="46"/>
      <c r="K47" s="46"/>
      <c r="L47" s="46"/>
      <c r="M47" s="46"/>
      <c r="N47" s="46"/>
    </row>
    <row r="48" spans="1:16" ht="21">
      <c r="A48" s="46"/>
      <c r="B48" s="46" ph="1"/>
      <c r="C48" s="46" ph="1"/>
      <c r="D48" s="46"/>
      <c r="E48" s="46"/>
      <c r="F48" s="46"/>
      <c r="G48" s="46"/>
      <c r="H48" s="46"/>
      <c r="I48" s="46"/>
      <c r="J48" s="46"/>
      <c r="K48" s="46"/>
      <c r="L48" s="46"/>
      <c r="M48" s="46"/>
      <c r="N48" s="46"/>
    </row>
    <row r="49" spans="1:17" ht="21">
      <c r="A49" s="46"/>
      <c r="B49" s="46" ph="1"/>
      <c r="C49" s="46" ph="1"/>
      <c r="D49" s="46"/>
      <c r="E49" s="46"/>
      <c r="F49" s="46"/>
      <c r="G49" s="46"/>
      <c r="H49" s="46"/>
      <c r="I49" s="46"/>
      <c r="J49" s="46"/>
      <c r="K49" s="46"/>
      <c r="L49" s="46"/>
      <c r="M49" s="46"/>
      <c r="N49" s="46"/>
    </row>
    <row r="50" spans="1:17" s="47" customFormat="1" ht="21">
      <c r="A50" s="46"/>
      <c r="B50" s="46" ph="1"/>
      <c r="C50" s="46" ph="1"/>
      <c r="D50" s="46"/>
      <c r="E50" s="46"/>
      <c r="F50" s="46"/>
      <c r="G50" s="46"/>
      <c r="H50" s="46"/>
      <c r="I50" s="46"/>
      <c r="J50" s="46"/>
      <c r="K50" s="46"/>
      <c r="L50" s="46"/>
      <c r="M50" s="46"/>
      <c r="N50" s="46"/>
    </row>
    <row r="51" spans="1:17" s="47" customFormat="1" ht="21">
      <c r="A51" s="46"/>
      <c r="B51" s="46" ph="1"/>
      <c r="C51" s="46" ph="1"/>
      <c r="D51" s="46"/>
      <c r="E51" s="46"/>
      <c r="F51" s="46"/>
      <c r="G51" s="46"/>
      <c r="H51" s="46"/>
      <c r="I51" s="46"/>
      <c r="J51" s="46"/>
      <c r="K51" s="46"/>
      <c r="L51" s="46"/>
      <c r="M51" s="46"/>
      <c r="N51" s="46"/>
    </row>
    <row r="52" spans="1:17" s="47" customFormat="1" ht="21">
      <c r="A52" s="46"/>
      <c r="B52" s="46" ph="1"/>
      <c r="C52" s="46" ph="1"/>
      <c r="D52" s="46"/>
      <c r="E52" s="46"/>
      <c r="F52" s="46"/>
      <c r="G52" s="46"/>
      <c r="H52" s="46"/>
      <c r="I52" s="46"/>
      <c r="J52" s="46"/>
      <c r="K52" s="46"/>
      <c r="L52" s="46"/>
      <c r="M52" s="46"/>
      <c r="N52" s="46"/>
      <c r="O52" s="46"/>
      <c r="P52" s="46"/>
      <c r="Q52" s="46"/>
    </row>
    <row r="53" spans="1:17" s="47" customFormat="1" ht="21">
      <c r="A53" s="46"/>
      <c r="B53" s="46" ph="1"/>
      <c r="C53" s="46" ph="1"/>
      <c r="D53" s="46"/>
      <c r="E53" s="46"/>
      <c r="F53" s="46"/>
      <c r="G53" s="46"/>
      <c r="H53" s="46"/>
      <c r="I53" s="46"/>
      <c r="J53" s="46"/>
      <c r="K53" s="46"/>
      <c r="L53" s="46"/>
      <c r="M53" s="46"/>
      <c r="N53" s="46"/>
      <c r="O53" s="46"/>
      <c r="P53" s="46"/>
      <c r="Q53" s="46"/>
    </row>
    <row r="54" spans="1:17" s="47" customFormat="1">
      <c r="A54" s="46"/>
      <c r="B54" s="46"/>
      <c r="C54" s="46"/>
      <c r="D54" s="46"/>
      <c r="E54" s="46"/>
      <c r="F54" s="46"/>
      <c r="G54" s="46"/>
      <c r="H54" s="46"/>
      <c r="I54" s="46"/>
      <c r="J54" s="46"/>
      <c r="K54" s="46"/>
      <c r="L54" s="46"/>
      <c r="M54" s="46"/>
      <c r="N54" s="46"/>
      <c r="O54" s="46"/>
      <c r="P54" s="46"/>
      <c r="Q54" s="46"/>
    </row>
    <row r="55" spans="1:17" ht="21">
      <c r="A55" s="46"/>
      <c r="B55" s="46" ph="1"/>
      <c r="C55" s="46" ph="1"/>
      <c r="D55" s="46"/>
      <c r="E55" s="46"/>
      <c r="F55" s="46"/>
      <c r="G55" s="46"/>
      <c r="H55" s="46"/>
      <c r="I55" s="46"/>
      <c r="J55" s="46"/>
      <c r="K55" s="46"/>
      <c r="L55" s="46"/>
      <c r="M55" s="46"/>
      <c r="N55" s="46"/>
      <c r="O55" s="33"/>
      <c r="P55" s="33"/>
      <c r="Q55" s="33"/>
    </row>
    <row r="56" spans="1:17" s="47" customFormat="1" ht="21">
      <c r="A56" s="46"/>
      <c r="B56" s="46" ph="1"/>
      <c r="C56" s="46" ph="1"/>
      <c r="D56" s="46"/>
      <c r="E56" s="46"/>
      <c r="F56" s="46"/>
      <c r="G56" s="46"/>
      <c r="H56" s="46"/>
      <c r="I56" s="46"/>
      <c r="J56" s="46"/>
      <c r="K56" s="46"/>
      <c r="L56" s="46"/>
      <c r="M56" s="46"/>
      <c r="N56" s="46"/>
      <c r="O56" s="46"/>
      <c r="P56" s="46"/>
      <c r="Q56" s="46"/>
    </row>
    <row r="57" spans="1:17" s="47" customFormat="1" ht="21">
      <c r="A57" s="46"/>
      <c r="B57" s="46" ph="1"/>
      <c r="C57" s="46" ph="1"/>
      <c r="D57" s="46"/>
      <c r="E57" s="46"/>
      <c r="F57" s="46"/>
      <c r="G57" s="46"/>
      <c r="H57" s="46"/>
      <c r="I57" s="46"/>
      <c r="J57" s="46"/>
      <c r="K57" s="46"/>
      <c r="L57" s="46"/>
      <c r="M57" s="46"/>
      <c r="N57" s="46"/>
      <c r="O57" s="46"/>
      <c r="P57" s="46"/>
      <c r="Q57" s="46"/>
    </row>
    <row r="58" spans="1:17" s="47" customFormat="1" ht="21">
      <c r="A58" s="46"/>
      <c r="B58" s="46" ph="1"/>
      <c r="C58" s="46" ph="1"/>
      <c r="D58" s="46"/>
      <c r="E58" s="46"/>
      <c r="F58" s="46"/>
      <c r="G58" s="46"/>
      <c r="H58" s="46"/>
      <c r="I58" s="46"/>
      <c r="J58" s="46"/>
      <c r="K58" s="46"/>
      <c r="L58" s="46"/>
      <c r="M58" s="46"/>
      <c r="N58" s="46"/>
      <c r="O58" s="46"/>
      <c r="P58" s="46"/>
      <c r="Q58" s="46"/>
    </row>
    <row r="59" spans="1:17" s="47" customFormat="1" ht="21">
      <c r="A59" s="46"/>
      <c r="B59" s="46" ph="1"/>
      <c r="C59" s="46" ph="1"/>
      <c r="D59" s="46"/>
      <c r="E59" s="46"/>
      <c r="F59" s="46"/>
      <c r="G59" s="46"/>
      <c r="H59" s="46"/>
      <c r="I59" s="46"/>
      <c r="J59" s="46"/>
      <c r="K59" s="46"/>
      <c r="L59" s="46"/>
      <c r="M59" s="46"/>
      <c r="N59" s="46"/>
      <c r="O59" s="46"/>
      <c r="P59" s="46"/>
      <c r="Q59" s="46"/>
    </row>
    <row r="60" spans="1:17" s="47" customFormat="1" ht="21">
      <c r="A60" s="46"/>
      <c r="B60" s="46" ph="1"/>
      <c r="C60" s="46" ph="1"/>
      <c r="D60" s="46"/>
      <c r="E60" s="46"/>
      <c r="F60" s="46"/>
      <c r="G60" s="46"/>
      <c r="H60" s="46"/>
      <c r="I60" s="46"/>
      <c r="J60" s="46"/>
      <c r="K60" s="46"/>
      <c r="L60" s="46"/>
      <c r="M60" s="46"/>
      <c r="N60" s="46"/>
      <c r="O60" s="46"/>
      <c r="P60" s="46"/>
      <c r="Q60" s="46"/>
    </row>
    <row r="61" spans="1:17" s="47" customFormat="1" ht="21">
      <c r="A61" s="46"/>
      <c r="B61" s="46" ph="1"/>
      <c r="C61" s="46" ph="1"/>
      <c r="D61" s="46"/>
      <c r="E61" s="46"/>
      <c r="F61" s="46"/>
      <c r="G61" s="46"/>
      <c r="H61" s="46"/>
      <c r="I61" s="46"/>
      <c r="J61" s="46"/>
      <c r="K61" s="46"/>
      <c r="L61" s="46"/>
      <c r="M61" s="46"/>
      <c r="N61" s="46"/>
      <c r="O61" s="46"/>
      <c r="P61" s="46"/>
      <c r="Q61" s="46"/>
    </row>
    <row r="62" spans="1:17" s="47" customFormat="1" ht="21">
      <c r="A62" s="46"/>
      <c r="B62" s="46" ph="1"/>
      <c r="C62" s="46" ph="1"/>
      <c r="D62" s="46"/>
      <c r="E62" s="46"/>
      <c r="F62" s="46"/>
      <c r="G62" s="46"/>
      <c r="H62" s="46"/>
      <c r="I62" s="46"/>
      <c r="J62" s="46"/>
      <c r="K62" s="46"/>
      <c r="L62" s="46"/>
      <c r="M62" s="46"/>
      <c r="N62" s="46"/>
      <c r="O62" s="46"/>
      <c r="P62" s="46"/>
      <c r="Q62" s="46"/>
    </row>
    <row r="63" spans="1:17" s="47" customFormat="1" ht="21">
      <c r="A63" s="46"/>
      <c r="B63" s="46" ph="1"/>
      <c r="C63" s="46" ph="1"/>
      <c r="D63" s="46"/>
      <c r="E63" s="46"/>
      <c r="F63" s="46"/>
      <c r="G63" s="46"/>
      <c r="H63" s="46"/>
      <c r="I63" s="46"/>
      <c r="J63" s="46"/>
      <c r="K63" s="46"/>
      <c r="L63" s="46"/>
      <c r="M63" s="46"/>
      <c r="N63" s="46"/>
      <c r="O63" s="46"/>
      <c r="P63" s="46"/>
      <c r="Q63" s="46"/>
    </row>
    <row r="64" spans="1:17" s="47" customFormat="1" ht="21">
      <c r="A64" s="46"/>
      <c r="B64" s="46" ph="1"/>
      <c r="C64" s="46" ph="1"/>
      <c r="D64" s="46"/>
      <c r="E64" s="46"/>
      <c r="F64" s="46"/>
      <c r="G64" s="46"/>
      <c r="H64" s="46"/>
      <c r="I64" s="46"/>
      <c r="J64" s="46"/>
      <c r="K64" s="46"/>
      <c r="L64" s="46"/>
      <c r="M64" s="46"/>
      <c r="N64" s="46"/>
      <c r="O64" s="46"/>
      <c r="P64" s="46"/>
      <c r="Q64" s="46"/>
    </row>
    <row r="65" spans="1:17" s="47" customFormat="1" ht="21">
      <c r="A65" s="46"/>
      <c r="B65" s="46" ph="1"/>
      <c r="C65" s="46" ph="1"/>
      <c r="D65" s="46"/>
      <c r="E65" s="46"/>
      <c r="F65" s="46"/>
      <c r="H65" s="46"/>
      <c r="I65" s="46"/>
      <c r="J65" s="46"/>
      <c r="K65" s="46"/>
      <c r="L65" s="46"/>
      <c r="M65" s="46"/>
      <c r="N65" s="46"/>
      <c r="O65" s="46"/>
      <c r="P65" s="46"/>
      <c r="Q65" s="46"/>
    </row>
    <row r="66" spans="1:17" s="47" customFormat="1" ht="21.75">
      <c r="B66" s="47" ph="1"/>
      <c r="C66" s="47" ph="1"/>
    </row>
    <row r="67" spans="1:17" s="47" customFormat="1" ht="21.75">
      <c r="B67" s="47" ph="1"/>
      <c r="C67" s="47" ph="1"/>
    </row>
    <row r="68" spans="1:17" s="47" customFormat="1" ht="21.75">
      <c r="B68" s="47" ph="1"/>
      <c r="C68" s="47" ph="1"/>
    </row>
    <row r="69" spans="1:17" s="47" customFormat="1" ht="21.75">
      <c r="B69" s="47" ph="1"/>
      <c r="C69" s="47" ph="1"/>
    </row>
    <row r="70" spans="1:17" s="47" customFormat="1" ht="21.75">
      <c r="B70" s="47" ph="1"/>
      <c r="C70" s="47" ph="1"/>
    </row>
    <row r="71" spans="1:17" ht="21.75">
      <c r="B71" s="47" ph="1"/>
      <c r="C71" s="47" ph="1"/>
    </row>
    <row r="72" spans="1:17" ht="21.75">
      <c r="B72" s="47" ph="1"/>
      <c r="C72" s="47" ph="1"/>
    </row>
    <row r="73" spans="1:17" ht="21.75">
      <c r="B73" s="47" ph="1"/>
      <c r="C73" s="47" ph="1"/>
    </row>
    <row r="74" spans="1:17" ht="21.75">
      <c r="B74" s="47" ph="1"/>
      <c r="C74" s="47" ph="1"/>
    </row>
    <row r="75" spans="1:17" ht="21.75">
      <c r="B75" s="47" ph="1"/>
      <c r="C75" s="47" ph="1"/>
    </row>
    <row r="76" spans="1:17" ht="21.75">
      <c r="B76" s="47" ph="1"/>
      <c r="C76" s="47" ph="1"/>
    </row>
    <row r="77" spans="1:17" ht="21.75">
      <c r="B77" s="47" ph="1"/>
      <c r="C77" s="47" ph="1"/>
    </row>
    <row r="78" spans="1:17" ht="21.75">
      <c r="B78" s="47" ph="1"/>
      <c r="C78" s="47" ph="1"/>
    </row>
    <row r="79" spans="1:17" ht="21.75">
      <c r="B79" s="47" ph="1"/>
      <c r="C79" s="47" ph="1"/>
    </row>
    <row r="80" spans="1:17" ht="21.75">
      <c r="B80" s="47" ph="1"/>
      <c r="C80" s="47" ph="1"/>
    </row>
    <row r="81" spans="2:3" s="47" customFormat="1" ht="21.75">
      <c r="B81" s="47" ph="1"/>
      <c r="C81" s="47" ph="1"/>
    </row>
    <row r="82" spans="2:3" s="47" customFormat="1" ht="21.75">
      <c r="B82" s="47" ph="1"/>
      <c r="C82" s="47" ph="1"/>
    </row>
    <row r="83" spans="2:3" s="47" customFormat="1" ht="21.75">
      <c r="B83" s="47" ph="1"/>
      <c r="C83" s="47" ph="1"/>
    </row>
    <row r="84" spans="2:3" s="47" customFormat="1" ht="21.75">
      <c r="B84" s="47" ph="1"/>
      <c r="C84" s="47" ph="1"/>
    </row>
    <row r="85" spans="2:3" s="47" customFormat="1" ht="21.75">
      <c r="B85" s="47" ph="1"/>
      <c r="C85" s="47" ph="1"/>
    </row>
    <row r="86" spans="2:3" s="47" customFormat="1" ht="21.75">
      <c r="B86" s="47" ph="1"/>
      <c r="C86" s="47" ph="1"/>
    </row>
    <row r="87" spans="2:3" s="47" customFormat="1" ht="21.75">
      <c r="B87" s="47" ph="1"/>
      <c r="C87" s="47" ph="1"/>
    </row>
    <row r="88" spans="2:3" s="47" customFormat="1" ht="21.75">
      <c r="B88" s="47" ph="1"/>
      <c r="C88" s="47" ph="1"/>
    </row>
    <row r="89" spans="2:3" s="47" customFormat="1" ht="21.75">
      <c r="B89" s="47" ph="1"/>
      <c r="C89" s="47" ph="1"/>
    </row>
    <row r="90" spans="2:3" s="47" customFormat="1" ht="21.75">
      <c r="B90" s="47" ph="1"/>
      <c r="C90" s="47" ph="1"/>
    </row>
    <row r="91" spans="2:3" s="47" customFormat="1" ht="21.75">
      <c r="B91" s="47" ph="1"/>
      <c r="C91" s="47" ph="1"/>
    </row>
    <row r="92" spans="2:3" s="47" customFormat="1" ht="21.75">
      <c r="B92" s="47" ph="1"/>
      <c r="C92" s="47" ph="1"/>
    </row>
    <row r="93" spans="2:3" s="47" customFormat="1" ht="21.75">
      <c r="B93" s="47" ph="1"/>
      <c r="C93" s="47" ph="1"/>
    </row>
    <row r="94" spans="2:3" s="47" customFormat="1" ht="21.75">
      <c r="B94" s="47" ph="1"/>
      <c r="C94" s="47" ph="1"/>
    </row>
    <row r="95" spans="2:3" s="47" customFormat="1" ht="21.75">
      <c r="B95" s="47" ph="1"/>
      <c r="C95" s="47" ph="1"/>
    </row>
    <row r="96" spans="2:3" s="47" customFormat="1" ht="21.75">
      <c r="B96" s="47" ph="1"/>
      <c r="C96" s="47" ph="1"/>
    </row>
    <row r="97" spans="2:3" s="47" customFormat="1" ht="21.75">
      <c r="B97" s="47" ph="1"/>
      <c r="C97" s="47" ph="1"/>
    </row>
    <row r="98" spans="2:3" s="47" customFormat="1" ht="21.75">
      <c r="B98" s="47" ph="1"/>
      <c r="C98" s="47" ph="1"/>
    </row>
    <row r="99" spans="2:3" s="47" customFormat="1" ht="21.75">
      <c r="B99" s="47" ph="1"/>
      <c r="C99" s="47" ph="1"/>
    </row>
    <row r="100" spans="2:3" s="47" customFormat="1" ht="21.75">
      <c r="B100" s="47" ph="1"/>
      <c r="C100" s="47" ph="1"/>
    </row>
    <row r="101" spans="2:3" s="47" customFormat="1" ht="21.75">
      <c r="B101" s="47" ph="1"/>
      <c r="C101" s="47" ph="1"/>
    </row>
    <row r="102" spans="2:3" s="47" customFormat="1" ht="21.75">
      <c r="B102" s="47" ph="1"/>
      <c r="C102" s="47" ph="1"/>
    </row>
    <row r="103" spans="2:3" ht="21.75">
      <c r="B103" s="47" ph="1"/>
      <c r="C103" s="47" ph="1"/>
    </row>
  </sheetData>
  <mergeCells count="69">
    <mergeCell ref="M36:O36"/>
    <mergeCell ref="H17:I17"/>
    <mergeCell ref="H18:I18"/>
    <mergeCell ref="J17:K17"/>
    <mergeCell ref="J18:K18"/>
    <mergeCell ref="M31:O31"/>
    <mergeCell ref="M32:O32"/>
    <mergeCell ref="M33:O33"/>
    <mergeCell ref="M34:O34"/>
    <mergeCell ref="M35:O35"/>
    <mergeCell ref="M26:O26"/>
    <mergeCell ref="M27:O27"/>
    <mergeCell ref="M28:O28"/>
    <mergeCell ref="M29:O29"/>
    <mergeCell ref="M30:O30"/>
    <mergeCell ref="M21:O21"/>
    <mergeCell ref="M22:O22"/>
    <mergeCell ref="M23:O23"/>
    <mergeCell ref="M24:O24"/>
    <mergeCell ref="M25:O25"/>
    <mergeCell ref="B35:C35"/>
    <mergeCell ref="D35:E35"/>
    <mergeCell ref="B29:C29"/>
    <mergeCell ref="D29:E29"/>
    <mergeCell ref="B30:C30"/>
    <mergeCell ref="D30:E30"/>
    <mergeCell ref="B27:C27"/>
    <mergeCell ref="D27:E27"/>
    <mergeCell ref="B28:C28"/>
    <mergeCell ref="D28:E28"/>
    <mergeCell ref="B25:C25"/>
    <mergeCell ref="D25:E25"/>
    <mergeCell ref="B36:C36"/>
    <mergeCell ref="D36:E36"/>
    <mergeCell ref="B33:C33"/>
    <mergeCell ref="D33:E33"/>
    <mergeCell ref="B34:C34"/>
    <mergeCell ref="D34:E34"/>
    <mergeCell ref="D32:E32"/>
    <mergeCell ref="D24:E24"/>
    <mergeCell ref="B26:C26"/>
    <mergeCell ref="D26:E26"/>
    <mergeCell ref="B21:C21"/>
    <mergeCell ref="D21:E21"/>
    <mergeCell ref="B22:C22"/>
    <mergeCell ref="D22:E22"/>
    <mergeCell ref="B23:C23"/>
    <mergeCell ref="D23:E23"/>
    <mergeCell ref="B24:C24"/>
    <mergeCell ref="B31:C31"/>
    <mergeCell ref="D31:E31"/>
    <mergeCell ref="B32:C32"/>
    <mergeCell ref="B20:C20"/>
    <mergeCell ref="D20:E20"/>
    <mergeCell ref="M20:O20"/>
    <mergeCell ref="H16:K16"/>
    <mergeCell ref="B16:C19"/>
    <mergeCell ref="D16:E19"/>
    <mergeCell ref="F18:F19"/>
    <mergeCell ref="A1:B1"/>
    <mergeCell ref="A2:C2"/>
    <mergeCell ref="A3:D3"/>
    <mergeCell ref="D8:E8"/>
    <mergeCell ref="M16:O16"/>
    <mergeCell ref="A16:A19"/>
    <mergeCell ref="M17:O19"/>
    <mergeCell ref="L17:L19"/>
    <mergeCell ref="B8:C8"/>
    <mergeCell ref="E6:F6"/>
  </mergeCells>
  <phoneticPr fontId="7"/>
  <dataValidations count="1">
    <dataValidation imeMode="hiragana" allowBlank="1" showInputMessage="1" showErrorMessage="1" sqref="B21:E36"/>
  </dataValidations>
  <pageMargins left="0.86614173228346458" right="0.47244094488188981" top="0.70866141732283472" bottom="0.39370078740157483" header="0.23622047244094491" footer="0.19685039370078741"/>
  <pageSetup paperSize="9" scale="60" orientation="portrait" verticalDpi="300"/>
  <headerFooter alignWithMargins="0">
    <oddFooter>&amp;L&amp;8&amp;A&amp;C&amp;8 5／5&amp;R&amp;8&amp;F</oddFooter>
  </headerFooter>
  <drawing r:id="rId1"/>
  <extLst>
    <ext xmlns:x14="http://schemas.microsoft.com/office/spreadsheetml/2009/9/main" uri="{CCE6A557-97BC-4b89-ADB6-D9C93CAAB3DF}">
      <x14:dataValidations xmlns:xm="http://schemas.microsoft.com/office/excel/2006/main" count="9">
        <x14:dataValidation type="list" allowBlank="1" showInputMessage="1" showErrorMessage="1" errorTitle="会長杯級" error="会長杯級は、_x000a_A, B, C, なし_x000a_です。">
          <x14:formula1>
            <xm:f>LIST!$W$5:$W$9</xm:f>
          </x14:formula1>
          <xm:sqref>F21:F36</xm:sqref>
        </x14:dataValidation>
        <x14:dataValidation type="list" allowBlank="1" showInputMessage="1">
          <x14:formula1>
            <xm:f>LIST!$Y$5:$Y$7</xm:f>
          </x14:formula1>
          <xm:sqref>B8:C8</xm:sqref>
        </x14:dataValidation>
        <x14:dataValidation type="list" allowBlank="1" showInputMessage="1">
          <x14:formula1>
            <xm:f>LIST!$Z$5:$Z$8</xm:f>
          </x14:formula1>
          <xm:sqref>D8:E8</xm:sqref>
        </x14:dataValidation>
        <x14:dataValidation type="list" imeMode="hiragana" allowBlank="1" showInputMessage="1" showErrorMessage="1">
          <x14:formula1>
            <xm:f>LIST!$AA$5:$AA$9</xm:f>
          </x14:formula1>
          <xm:sqref>I20</xm:sqref>
        </x14:dataValidation>
        <x14:dataValidation type="list" imeMode="hiragana" allowBlank="1" showInputMessage="1">
          <x14:formula1>
            <xm:f>LIST!$AD$5:$AD$16</xm:f>
          </x14:formula1>
          <xm:sqref>H20:H36</xm:sqref>
        </x14:dataValidation>
        <x14:dataValidation type="list" imeMode="hiragana" allowBlank="1" showInputMessage="1" showErrorMessage="1">
          <x14:formula1>
            <xm:f>LIST!$AD$18:$AD$27</xm:f>
          </x14:formula1>
          <xm:sqref>J20:J36</xm:sqref>
        </x14:dataValidation>
        <x14:dataValidation type="list" imeMode="hiragana" allowBlank="1" showInputMessage="1" showErrorMessage="1">
          <x14:formula1>
            <xm:f>LIST!$AA$5:$AA$10</xm:f>
          </x14:formula1>
          <xm:sqref>K20:K36</xm:sqref>
        </x14:dataValidation>
        <x14:dataValidation type="list" allowBlank="1" showInputMessage="1" showErrorMessage="1" errorTitle="戦績（会長杯）" error="戦績は、_x000a_優勝、準優、B4、B8_x000a_です。">
          <x14:formula1>
            <xm:f>LIST!$AC$5:$AC$8</xm:f>
          </x14:formula1>
          <xm:sqref>L21:L36</xm:sqref>
        </x14:dataValidation>
        <x14:dataValidation type="list" imeMode="hiragana" allowBlank="1" showInputMessage="1" showErrorMessage="1">
          <x14:formula1>
            <xm:f>LIST!$AC$5:$AC$10</xm:f>
          </x14:formula1>
          <xm:sqref>I21:I36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249977111117893"/>
  </sheetPr>
  <dimension ref="A1:Q107"/>
  <sheetViews>
    <sheetView topLeftCell="A5" zoomScale="115" zoomScaleNormal="115" workbookViewId="0">
      <selection activeCell="L11" sqref="L11"/>
    </sheetView>
  </sheetViews>
  <sheetFormatPr defaultColWidth="9" defaultRowHeight="14.25"/>
  <cols>
    <col min="1" max="1" width="8" style="47" customWidth="1"/>
    <col min="2" max="6" width="7.625" style="47" customWidth="1"/>
    <col min="7" max="7" width="7.625" style="47" hidden="1" customWidth="1"/>
    <col min="8" max="11" width="7.625" style="47" customWidth="1"/>
    <col min="12" max="12" width="7.625" style="47" hidden="1" customWidth="1"/>
    <col min="13" max="13" width="7.625" style="34" customWidth="1"/>
    <col min="14" max="14" width="9" style="34" customWidth="1"/>
    <col min="15" max="15" width="16.5" style="34" customWidth="1"/>
    <col min="16" max="16384" width="9" style="34"/>
  </cols>
  <sheetData>
    <row r="1" spans="1:16" s="31" customFormat="1" ht="25.15" customHeight="1">
      <c r="A1" s="436">
        <f>D2-1969</f>
        <v>57</v>
      </c>
      <c r="B1" s="436"/>
      <c r="C1" s="29" t="s">
        <v>196</v>
      </c>
      <c r="D1" s="29"/>
      <c r="E1" s="29"/>
      <c r="F1" s="30"/>
      <c r="G1" s="30"/>
      <c r="I1" s="48"/>
      <c r="J1" s="48"/>
      <c r="K1" s="48"/>
      <c r="L1" s="48"/>
      <c r="M1" s="48"/>
    </row>
    <row r="2" spans="1:16" s="31" customFormat="1" ht="25.15" customHeight="1">
      <c r="A2" s="437" t="s">
        <v>197</v>
      </c>
      <c r="B2" s="437"/>
      <c r="C2" s="437"/>
      <c r="D2" s="66">
        <v>2026</v>
      </c>
      <c r="E2" s="29" t="s">
        <v>37</v>
      </c>
      <c r="F2" s="65"/>
      <c r="I2" s="48"/>
      <c r="J2" s="48"/>
      <c r="K2" s="48"/>
      <c r="L2" s="48"/>
      <c r="M2" s="48"/>
    </row>
    <row r="3" spans="1:16" s="31" customFormat="1" ht="16.899999999999999" customHeight="1">
      <c r="A3" s="438" t="s">
        <v>237</v>
      </c>
      <c r="B3" s="438"/>
      <c r="C3" s="438"/>
      <c r="D3" s="438"/>
      <c r="E3" s="90"/>
      <c r="F3" s="30"/>
      <c r="H3" s="83"/>
      <c r="I3" s="48"/>
      <c r="J3" s="48"/>
      <c r="K3" s="48"/>
      <c r="L3" s="48"/>
      <c r="M3" s="48"/>
    </row>
    <row r="4" spans="1:16" s="31" customFormat="1" ht="16.899999999999999" customHeight="1">
      <c r="B4" s="29"/>
      <c r="C4" s="29"/>
      <c r="D4" s="30"/>
      <c r="E4" s="30"/>
      <c r="F4" s="30"/>
      <c r="H4" s="83"/>
      <c r="I4" s="48"/>
      <c r="J4" s="48"/>
      <c r="K4" s="48"/>
      <c r="L4" s="48"/>
      <c r="M4" s="48"/>
    </row>
    <row r="5" spans="1:16" s="31" customFormat="1" ht="15" thickBot="1">
      <c r="B5" s="29"/>
      <c r="C5" s="29"/>
      <c r="D5" s="30"/>
      <c r="E5" s="30"/>
      <c r="F5" s="30"/>
      <c r="H5" s="83"/>
      <c r="I5" s="48"/>
      <c r="J5" s="48"/>
      <c r="K5" s="48"/>
      <c r="L5" s="48"/>
      <c r="M5" s="48"/>
    </row>
    <row r="6" spans="1:16" ht="25.15" customHeight="1" thickBot="1">
      <c r="A6" s="32" t="s">
        <v>194</v>
      </c>
      <c r="B6" s="32"/>
      <c r="C6" s="32"/>
      <c r="D6" s="32"/>
      <c r="E6" s="451" t="s">
        <v>236</v>
      </c>
      <c r="F6" s="452"/>
      <c r="G6" s="32"/>
      <c r="H6" s="32"/>
      <c r="I6" s="32"/>
      <c r="L6" s="32"/>
      <c r="M6" s="32"/>
      <c r="N6" s="33"/>
    </row>
    <row r="7" spans="1:16" ht="10.15" customHeight="1" thickBot="1">
      <c r="A7" s="35"/>
      <c r="B7" s="35"/>
      <c r="C7" s="35"/>
      <c r="D7" s="36"/>
      <c r="E7" s="36"/>
      <c r="F7" s="36"/>
      <c r="G7" s="36"/>
      <c r="H7" s="36"/>
      <c r="I7" s="36"/>
      <c r="J7" s="36"/>
      <c r="K7" s="36"/>
      <c r="L7" s="36"/>
      <c r="M7" s="36"/>
      <c r="N7" s="33"/>
    </row>
    <row r="8" spans="1:16" s="38" customFormat="1" ht="30" customHeight="1" thickBot="1">
      <c r="A8" s="91" t="s">
        <v>22</v>
      </c>
      <c r="B8" s="439" t="s">
        <v>253</v>
      </c>
      <c r="C8" s="439"/>
      <c r="D8" s="439" t="s">
        <v>270</v>
      </c>
      <c r="E8" s="439"/>
      <c r="F8" s="33"/>
      <c r="H8" s="33" t="s">
        <v>278</v>
      </c>
      <c r="I8" s="33"/>
      <c r="J8" s="33"/>
      <c r="K8" s="33"/>
      <c r="L8" s="33"/>
      <c r="M8" s="33"/>
      <c r="N8" s="33"/>
      <c r="O8" s="33"/>
    </row>
    <row r="9" spans="1:16" s="38" customFormat="1" ht="18" customHeight="1" thickBot="1">
      <c r="A9" s="69"/>
      <c r="B9" s="37"/>
      <c r="C9" s="37"/>
      <c r="D9" s="37"/>
      <c r="E9" s="37"/>
      <c r="F9" s="67"/>
      <c r="G9" s="67"/>
      <c r="H9" s="67"/>
      <c r="I9" s="67"/>
      <c r="J9" s="68"/>
      <c r="K9" s="37"/>
      <c r="L9" s="37"/>
      <c r="M9" s="37"/>
      <c r="N9" s="37"/>
      <c r="O9" s="33"/>
      <c r="P9" s="33"/>
    </row>
    <row r="10" spans="1:16" s="38" customFormat="1" ht="21" customHeight="1">
      <c r="A10" s="78" t="s">
        <v>238</v>
      </c>
      <c r="B10" s="134" t="s">
        <v>279</v>
      </c>
      <c r="C10" s="70"/>
      <c r="D10" s="70"/>
      <c r="E10" s="70"/>
      <c r="F10" s="70"/>
      <c r="G10" s="70"/>
      <c r="H10" s="71"/>
      <c r="I10" s="80"/>
      <c r="J10" s="86" t="s">
        <v>228</v>
      </c>
      <c r="K10" s="33" t="s">
        <v>287</v>
      </c>
      <c r="L10" s="77"/>
      <c r="M10" s="77"/>
      <c r="N10" s="37"/>
      <c r="O10" s="33"/>
      <c r="P10" s="33"/>
    </row>
    <row r="11" spans="1:16" s="38" customFormat="1" ht="21">
      <c r="A11" s="79"/>
      <c r="B11" s="135" t="s">
        <v>225</v>
      </c>
      <c r="C11" s="72"/>
      <c r="D11" s="72"/>
      <c r="E11" s="72"/>
      <c r="F11" s="72"/>
      <c r="G11" s="72"/>
      <c r="H11" s="73"/>
      <c r="I11" s="82"/>
      <c r="J11" s="86" t="s">
        <v>285</v>
      </c>
      <c r="K11" s="132" t="s">
        <v>229</v>
      </c>
      <c r="L11" s="77"/>
      <c r="M11" s="77"/>
      <c r="N11" s="37"/>
      <c r="O11" s="33"/>
      <c r="P11" s="33"/>
    </row>
    <row r="12" spans="1:16" s="38" customFormat="1" ht="21">
      <c r="A12" s="79"/>
      <c r="B12" s="135" t="s">
        <v>227</v>
      </c>
      <c r="C12" s="72"/>
      <c r="D12" s="72"/>
      <c r="E12" s="72"/>
      <c r="F12" s="72"/>
      <c r="G12" s="72"/>
      <c r="H12" s="73"/>
      <c r="I12" s="82"/>
      <c r="K12" s="132" t="s">
        <v>274</v>
      </c>
      <c r="L12" s="77"/>
      <c r="M12" s="77"/>
      <c r="N12" s="37"/>
      <c r="O12" s="33"/>
      <c r="P12" s="33"/>
    </row>
    <row r="13" spans="1:16" s="38" customFormat="1" ht="21.75" thickBot="1">
      <c r="A13" s="76"/>
      <c r="B13" s="136" t="s">
        <v>226</v>
      </c>
      <c r="C13" s="74"/>
      <c r="D13" s="74"/>
      <c r="E13" s="74"/>
      <c r="F13" s="74"/>
      <c r="G13" s="74"/>
      <c r="H13" s="75"/>
      <c r="I13" s="72"/>
      <c r="K13" s="132" t="s">
        <v>281</v>
      </c>
      <c r="L13" s="77"/>
      <c r="M13" s="77"/>
      <c r="N13" s="37"/>
      <c r="O13" s="33"/>
      <c r="P13" s="33"/>
    </row>
    <row r="14" spans="1:16" s="39" customFormat="1" ht="21.75">
      <c r="B14" s="39" ph="1"/>
      <c r="C14" s="39" ph="1"/>
      <c r="D14" s="42"/>
      <c r="F14" s="40"/>
      <c r="G14" s="41"/>
      <c r="I14" s="87"/>
      <c r="J14" s="38"/>
      <c r="K14" s="141" t="s">
        <v>288</v>
      </c>
      <c r="L14" s="88"/>
      <c r="M14" s="88"/>
    </row>
    <row r="15" spans="1:16" s="89" customFormat="1" ht="21.75" thickBot="1">
      <c r="A15" s="67"/>
      <c r="B15" s="37" ph="1"/>
      <c r="C15" s="37" ph="1"/>
      <c r="D15" s="37" ph="1"/>
      <c r="E15" s="37" ph="1"/>
      <c r="F15" s="37" ph="1"/>
      <c r="G15" s="37" ph="1"/>
      <c r="H15" s="37" ph="1"/>
      <c r="I15" s="37" ph="1"/>
      <c r="J15" s="37" ph="1"/>
      <c r="K15" s="37" ph="1"/>
      <c r="L15" s="37" ph="1"/>
      <c r="M15" s="37" ph="1"/>
      <c r="N15" s="37" ph="1"/>
      <c r="O15" s="37" ph="1"/>
    </row>
    <row r="16" spans="1:16" ht="13.9" customHeight="1">
      <c r="A16" s="442" t="s">
        <v>10</v>
      </c>
      <c r="B16" s="457" t="s">
        <v>17</v>
      </c>
      <c r="C16" s="457"/>
      <c r="D16" s="460" t="s">
        <v>230</v>
      </c>
      <c r="E16" s="460"/>
      <c r="F16" s="125" t="s">
        <v>152</v>
      </c>
      <c r="G16" s="126"/>
      <c r="H16" s="456" t="s">
        <v>231</v>
      </c>
      <c r="I16" s="456"/>
      <c r="J16" s="456"/>
      <c r="K16" s="456"/>
      <c r="L16" s="127"/>
      <c r="M16" s="440" t="s">
        <v>234</v>
      </c>
      <c r="N16" s="440"/>
      <c r="O16" s="441"/>
    </row>
    <row r="17" spans="1:15" ht="13.9" customHeight="1">
      <c r="A17" s="443"/>
      <c r="B17" s="458"/>
      <c r="C17" s="458"/>
      <c r="D17" s="461"/>
      <c r="E17" s="461"/>
      <c r="F17" s="128"/>
      <c r="G17" s="129"/>
      <c r="H17" s="463" t="s">
        <v>233</v>
      </c>
      <c r="I17" s="463"/>
      <c r="J17" s="463" t="s">
        <v>12</v>
      </c>
      <c r="K17" s="463"/>
      <c r="L17" s="449"/>
      <c r="M17" s="445"/>
      <c r="N17" s="445"/>
      <c r="O17" s="446"/>
    </row>
    <row r="18" spans="1:15" ht="15.6" customHeight="1">
      <c r="A18" s="443"/>
      <c r="B18" s="458"/>
      <c r="C18" s="458"/>
      <c r="D18" s="461"/>
      <c r="E18" s="461"/>
      <c r="F18" s="463" t="s">
        <v>151</v>
      </c>
      <c r="G18" s="129"/>
      <c r="H18" s="477">
        <f>D2-1</f>
        <v>2025</v>
      </c>
      <c r="I18" s="477"/>
      <c r="J18" s="477">
        <v>2024</v>
      </c>
      <c r="K18" s="477"/>
      <c r="L18" s="449"/>
      <c r="M18" s="445"/>
      <c r="N18" s="445"/>
      <c r="O18" s="446"/>
    </row>
    <row r="19" spans="1:15" ht="15.6" customHeight="1" thickBot="1">
      <c r="A19" s="444"/>
      <c r="B19" s="459"/>
      <c r="C19" s="459"/>
      <c r="D19" s="462"/>
      <c r="E19" s="462"/>
      <c r="F19" s="464"/>
      <c r="G19" s="130"/>
      <c r="H19" s="123" t="s">
        <v>249</v>
      </c>
      <c r="I19" s="124" t="s">
        <v>263</v>
      </c>
      <c r="J19" s="123" t="s">
        <v>249</v>
      </c>
      <c r="K19" s="124" t="s">
        <v>263</v>
      </c>
      <c r="L19" s="450"/>
      <c r="M19" s="447"/>
      <c r="N19" s="447"/>
      <c r="O19" s="448"/>
    </row>
    <row r="20" spans="1:15" ht="21.75" thickBot="1">
      <c r="A20" s="119" t="s">
        <v>224</v>
      </c>
      <c r="B20" s="453" t="s">
        <v>13</v>
      </c>
      <c r="C20" s="453"/>
      <c r="D20" s="453" t="s">
        <v>15</v>
      </c>
      <c r="E20" s="453"/>
      <c r="F20" s="120" t="s">
        <v>14</v>
      </c>
      <c r="G20" s="120" ph="1"/>
      <c r="H20" s="121" t="s">
        <v>267</v>
      </c>
      <c r="I20" s="122" t="s">
        <v>264</v>
      </c>
      <c r="J20" s="121" t="s">
        <v>267</v>
      </c>
      <c r="K20" s="122" t="s">
        <v>269</v>
      </c>
      <c r="L20" s="120"/>
      <c r="M20" s="454" t="s">
        <v>235</v>
      </c>
      <c r="N20" s="454"/>
      <c r="O20" s="455"/>
    </row>
    <row r="21" spans="1:15" s="38" customFormat="1" ht="43.9" customHeight="1">
      <c r="A21" s="116">
        <v>1</v>
      </c>
      <c r="B21" s="481"/>
      <c r="C21" s="482"/>
      <c r="D21" s="483"/>
      <c r="E21" s="484"/>
      <c r="F21" s="113"/>
      <c r="G21" s="107"/>
      <c r="H21" s="110"/>
      <c r="I21" s="101"/>
      <c r="J21" s="104"/>
      <c r="K21" s="95"/>
      <c r="L21" s="98"/>
      <c r="M21" s="478"/>
      <c r="N21" s="479"/>
      <c r="O21" s="480"/>
    </row>
    <row r="22" spans="1:15" s="38" customFormat="1" ht="43.9" customHeight="1">
      <c r="A22" s="117">
        <f>A21+1</f>
        <v>2</v>
      </c>
      <c r="B22" s="485"/>
      <c r="C22" s="486"/>
      <c r="D22" s="487"/>
      <c r="E22" s="488"/>
      <c r="F22" s="114"/>
      <c r="G22" s="108"/>
      <c r="H22" s="111"/>
      <c r="I22" s="102"/>
      <c r="J22" s="105"/>
      <c r="K22" s="96"/>
      <c r="L22" s="99"/>
      <c r="M22" s="471"/>
      <c r="N22" s="472"/>
      <c r="O22" s="473"/>
    </row>
    <row r="23" spans="1:15" s="38" customFormat="1" ht="43.9" customHeight="1">
      <c r="A23" s="117">
        <f t="shared" ref="A23:A35" si="0">A22+1</f>
        <v>3</v>
      </c>
      <c r="B23" s="485"/>
      <c r="C23" s="486"/>
      <c r="D23" s="487"/>
      <c r="E23" s="488"/>
      <c r="F23" s="114"/>
      <c r="G23" s="108"/>
      <c r="H23" s="111"/>
      <c r="I23" s="102"/>
      <c r="J23" s="105"/>
      <c r="K23" s="96"/>
      <c r="L23" s="99"/>
      <c r="M23" s="471"/>
      <c r="N23" s="472"/>
      <c r="O23" s="473"/>
    </row>
    <row r="24" spans="1:15" s="38" customFormat="1" ht="43.9" customHeight="1">
      <c r="A24" s="117">
        <f t="shared" si="0"/>
        <v>4</v>
      </c>
      <c r="B24" s="485"/>
      <c r="C24" s="486"/>
      <c r="D24" s="487"/>
      <c r="E24" s="488"/>
      <c r="F24" s="114"/>
      <c r="G24" s="108"/>
      <c r="H24" s="111"/>
      <c r="I24" s="102"/>
      <c r="J24" s="105"/>
      <c r="K24" s="96"/>
      <c r="L24" s="99"/>
      <c r="M24" s="471"/>
      <c r="N24" s="472"/>
      <c r="O24" s="473"/>
    </row>
    <row r="25" spans="1:15" s="38" customFormat="1" ht="43.9" customHeight="1">
      <c r="A25" s="117">
        <f t="shared" si="0"/>
        <v>5</v>
      </c>
      <c r="B25" s="485"/>
      <c r="C25" s="486"/>
      <c r="D25" s="487"/>
      <c r="E25" s="488"/>
      <c r="F25" s="114"/>
      <c r="G25" s="108"/>
      <c r="H25" s="111"/>
      <c r="I25" s="102"/>
      <c r="J25" s="105"/>
      <c r="K25" s="96"/>
      <c r="L25" s="99"/>
      <c r="M25" s="471"/>
      <c r="N25" s="472"/>
      <c r="O25" s="473"/>
    </row>
    <row r="26" spans="1:15" s="38" customFormat="1" ht="43.9" customHeight="1">
      <c r="A26" s="117">
        <f t="shared" si="0"/>
        <v>6</v>
      </c>
      <c r="B26" s="485"/>
      <c r="C26" s="486"/>
      <c r="D26" s="487"/>
      <c r="E26" s="488"/>
      <c r="F26" s="114"/>
      <c r="G26" s="108"/>
      <c r="H26" s="111"/>
      <c r="I26" s="102"/>
      <c r="J26" s="105"/>
      <c r="K26" s="96"/>
      <c r="L26" s="99"/>
      <c r="M26" s="471"/>
      <c r="N26" s="472"/>
      <c r="O26" s="473"/>
    </row>
    <row r="27" spans="1:15" s="38" customFormat="1" ht="43.9" customHeight="1">
      <c r="A27" s="117">
        <f t="shared" si="0"/>
        <v>7</v>
      </c>
      <c r="B27" s="485"/>
      <c r="C27" s="486"/>
      <c r="D27" s="487"/>
      <c r="E27" s="488"/>
      <c r="F27" s="114"/>
      <c r="G27" s="108"/>
      <c r="H27" s="111"/>
      <c r="I27" s="102"/>
      <c r="J27" s="105"/>
      <c r="K27" s="96"/>
      <c r="L27" s="99"/>
      <c r="M27" s="471"/>
      <c r="N27" s="472"/>
      <c r="O27" s="473"/>
    </row>
    <row r="28" spans="1:15" s="38" customFormat="1" ht="43.9" customHeight="1">
      <c r="A28" s="117">
        <f t="shared" si="0"/>
        <v>8</v>
      </c>
      <c r="B28" s="485"/>
      <c r="C28" s="486"/>
      <c r="D28" s="487"/>
      <c r="E28" s="488"/>
      <c r="F28" s="114"/>
      <c r="G28" s="108"/>
      <c r="H28" s="111"/>
      <c r="I28" s="102"/>
      <c r="J28" s="105"/>
      <c r="K28" s="96"/>
      <c r="L28" s="99"/>
      <c r="M28" s="471"/>
      <c r="N28" s="472"/>
      <c r="O28" s="473"/>
    </row>
    <row r="29" spans="1:15" s="38" customFormat="1" ht="43.9" customHeight="1">
      <c r="A29" s="117">
        <f t="shared" si="0"/>
        <v>9</v>
      </c>
      <c r="B29" s="485"/>
      <c r="C29" s="486"/>
      <c r="D29" s="487"/>
      <c r="E29" s="488"/>
      <c r="F29" s="114"/>
      <c r="G29" s="108"/>
      <c r="H29" s="111"/>
      <c r="I29" s="102"/>
      <c r="J29" s="105"/>
      <c r="K29" s="96"/>
      <c r="L29" s="99"/>
      <c r="M29" s="471"/>
      <c r="N29" s="472"/>
      <c r="O29" s="473"/>
    </row>
    <row r="30" spans="1:15" s="38" customFormat="1" ht="43.9" customHeight="1">
      <c r="A30" s="117">
        <f t="shared" si="0"/>
        <v>10</v>
      </c>
      <c r="B30" s="485"/>
      <c r="C30" s="486"/>
      <c r="D30" s="487"/>
      <c r="E30" s="488"/>
      <c r="F30" s="114"/>
      <c r="G30" s="108"/>
      <c r="H30" s="111"/>
      <c r="I30" s="102"/>
      <c r="J30" s="105"/>
      <c r="K30" s="96"/>
      <c r="L30" s="99"/>
      <c r="M30" s="471"/>
      <c r="N30" s="472"/>
      <c r="O30" s="473"/>
    </row>
    <row r="31" spans="1:15" s="38" customFormat="1" ht="43.9" customHeight="1">
      <c r="A31" s="117">
        <f t="shared" si="0"/>
        <v>11</v>
      </c>
      <c r="B31" s="485"/>
      <c r="C31" s="486"/>
      <c r="D31" s="487"/>
      <c r="E31" s="488"/>
      <c r="F31" s="114"/>
      <c r="G31" s="108"/>
      <c r="H31" s="111"/>
      <c r="I31" s="102"/>
      <c r="J31" s="105"/>
      <c r="K31" s="96"/>
      <c r="L31" s="99"/>
      <c r="M31" s="471"/>
      <c r="N31" s="472"/>
      <c r="O31" s="473"/>
    </row>
    <row r="32" spans="1:15" s="38" customFormat="1" ht="43.9" customHeight="1">
      <c r="A32" s="117">
        <f t="shared" si="0"/>
        <v>12</v>
      </c>
      <c r="B32" s="485"/>
      <c r="C32" s="486"/>
      <c r="D32" s="487"/>
      <c r="E32" s="488"/>
      <c r="F32" s="114"/>
      <c r="G32" s="108"/>
      <c r="H32" s="111"/>
      <c r="I32" s="102"/>
      <c r="J32" s="105"/>
      <c r="K32" s="96"/>
      <c r="L32" s="99"/>
      <c r="M32" s="471"/>
      <c r="N32" s="472"/>
      <c r="O32" s="473"/>
    </row>
    <row r="33" spans="1:16" s="38" customFormat="1" ht="43.9" customHeight="1">
      <c r="A33" s="117">
        <f t="shared" si="0"/>
        <v>13</v>
      </c>
      <c r="B33" s="485"/>
      <c r="C33" s="486"/>
      <c r="D33" s="487"/>
      <c r="E33" s="488"/>
      <c r="F33" s="114"/>
      <c r="G33" s="108"/>
      <c r="H33" s="111"/>
      <c r="I33" s="102"/>
      <c r="J33" s="105"/>
      <c r="K33" s="96"/>
      <c r="L33" s="99"/>
      <c r="M33" s="471"/>
      <c r="N33" s="472"/>
      <c r="O33" s="473"/>
    </row>
    <row r="34" spans="1:16" s="38" customFormat="1" ht="43.9" customHeight="1">
      <c r="A34" s="117">
        <f t="shared" si="0"/>
        <v>14</v>
      </c>
      <c r="B34" s="485"/>
      <c r="C34" s="486"/>
      <c r="D34" s="487"/>
      <c r="E34" s="488"/>
      <c r="F34" s="114"/>
      <c r="G34" s="108"/>
      <c r="H34" s="111"/>
      <c r="I34" s="102"/>
      <c r="J34" s="105"/>
      <c r="K34" s="96"/>
      <c r="L34" s="99"/>
      <c r="M34" s="471"/>
      <c r="N34" s="472"/>
      <c r="O34" s="473"/>
    </row>
    <row r="35" spans="1:16" s="38" customFormat="1" ht="43.9" customHeight="1">
      <c r="A35" s="117">
        <f t="shared" si="0"/>
        <v>15</v>
      </c>
      <c r="B35" s="485"/>
      <c r="C35" s="486"/>
      <c r="D35" s="487"/>
      <c r="E35" s="488"/>
      <c r="F35" s="114"/>
      <c r="G35" s="108"/>
      <c r="H35" s="111"/>
      <c r="I35" s="102"/>
      <c r="J35" s="105"/>
      <c r="K35" s="96"/>
      <c r="L35" s="99"/>
      <c r="M35" s="471"/>
      <c r="N35" s="472"/>
      <c r="O35" s="473"/>
    </row>
    <row r="36" spans="1:16" s="38" customFormat="1" ht="43.9" customHeight="1" thickBot="1">
      <c r="A36" s="118">
        <f>A35+1</f>
        <v>16</v>
      </c>
      <c r="B36" s="489"/>
      <c r="C36" s="490"/>
      <c r="D36" s="491"/>
      <c r="E36" s="492"/>
      <c r="F36" s="115"/>
      <c r="G36" s="109"/>
      <c r="H36" s="112"/>
      <c r="I36" s="103"/>
      <c r="J36" s="106"/>
      <c r="K36" s="97"/>
      <c r="L36" s="100"/>
      <c r="M36" s="474"/>
      <c r="N36" s="475"/>
      <c r="O36" s="476"/>
    </row>
    <row r="37" spans="1:16" s="44" customFormat="1" ht="16.149999999999999" customHeight="1">
      <c r="A37" s="28"/>
      <c r="B37" s="28" t="s">
        <v>246</v>
      </c>
      <c r="C37" s="28"/>
      <c r="D37" s="28"/>
      <c r="E37" s="28"/>
      <c r="F37" s="28"/>
      <c r="G37" s="28"/>
      <c r="H37" s="43"/>
      <c r="I37" s="43"/>
      <c r="J37" s="11"/>
      <c r="K37" s="11"/>
      <c r="L37" s="11"/>
      <c r="M37" s="11"/>
      <c r="N37" s="28"/>
      <c r="O37" s="11"/>
    </row>
    <row r="38" spans="1:16" s="44" customFormat="1" ht="16.149999999999999" customHeight="1">
      <c r="A38" s="27" t="s">
        <v>232</v>
      </c>
      <c r="B38" s="2" t="s">
        <v>195</v>
      </c>
      <c r="C38" s="2"/>
      <c r="E38" s="28"/>
      <c r="F38" s="28"/>
      <c r="G38" s="4"/>
      <c r="H38" s="43"/>
      <c r="I38" s="43"/>
      <c r="J38" s="45"/>
      <c r="K38" s="45"/>
      <c r="L38" s="45"/>
      <c r="M38" s="43"/>
      <c r="N38" s="45"/>
      <c r="O38" s="11"/>
    </row>
    <row r="39" spans="1:16" s="44" customFormat="1" ht="16.149999999999999" customHeight="1">
      <c r="A39" s="27"/>
      <c r="B39" s="2" t="s">
        <v>283</v>
      </c>
      <c r="C39" s="2"/>
      <c r="E39" s="28"/>
      <c r="F39" s="28"/>
      <c r="G39" s="4"/>
      <c r="H39" s="43"/>
      <c r="I39" s="43"/>
      <c r="J39" s="45"/>
      <c r="K39" s="45"/>
      <c r="L39" s="45"/>
      <c r="M39" s="43"/>
      <c r="N39" s="45"/>
      <c r="O39" s="11"/>
    </row>
    <row r="40" spans="1:16" s="7" customFormat="1" ht="16.149999999999999" customHeight="1">
      <c r="A40" s="2"/>
      <c r="B40" s="2" t="s">
        <v>284</v>
      </c>
      <c r="C40" s="2"/>
      <c r="D40" s="2"/>
      <c r="E40" s="2"/>
      <c r="F40" s="3"/>
      <c r="G40" s="4"/>
      <c r="H40" s="4"/>
      <c r="I40" s="4"/>
      <c r="J40" s="2"/>
      <c r="K40" s="2"/>
      <c r="L40" s="2"/>
      <c r="M40" s="4"/>
      <c r="N40" s="5"/>
      <c r="O40" s="6"/>
      <c r="P40" s="6"/>
    </row>
    <row r="41" spans="1:16" s="7" customFormat="1" ht="16.149999999999999" customHeight="1">
      <c r="A41" s="11"/>
      <c r="B41" s="46" ph="1"/>
      <c r="C41" s="46" ph="1"/>
      <c r="D41" s="12"/>
      <c r="E41" s="12"/>
      <c r="F41" s="12"/>
      <c r="G41" s="46"/>
      <c r="H41" s="12"/>
      <c r="I41" s="12"/>
      <c r="J41" s="12"/>
      <c r="K41" s="84"/>
      <c r="L41" s="85"/>
      <c r="M41" s="84"/>
      <c r="O41" s="6"/>
      <c r="P41" s="6"/>
    </row>
    <row r="42" spans="1:16" s="47" customFormat="1">
      <c r="A42" s="46"/>
      <c r="D42" s="46"/>
      <c r="E42" s="46"/>
      <c r="F42" s="46"/>
      <c r="G42" s="46"/>
      <c r="H42" s="46"/>
      <c r="I42" s="46"/>
      <c r="J42" s="46"/>
      <c r="K42" s="46"/>
      <c r="L42" s="46"/>
    </row>
    <row r="43" spans="1:16" s="47" customFormat="1" ht="21">
      <c r="A43" s="46"/>
      <c r="B43" s="46" ph="1"/>
      <c r="C43" s="46" ph="1"/>
      <c r="D43" s="46"/>
      <c r="E43" s="46"/>
      <c r="F43" s="46"/>
      <c r="G43" s="46"/>
      <c r="H43" s="46"/>
      <c r="I43" s="46"/>
      <c r="J43" s="46"/>
      <c r="K43" s="46"/>
      <c r="L43" s="46"/>
    </row>
    <row r="44" spans="1:16" s="47" customFormat="1" ht="21">
      <c r="A44" s="46"/>
      <c r="B44" s="46" ph="1"/>
      <c r="C44" s="46" ph="1"/>
      <c r="D44" s="46"/>
      <c r="E44" s="46"/>
      <c r="F44" s="46"/>
      <c r="G44" s="46"/>
      <c r="H44" s="46"/>
      <c r="I44" s="46"/>
      <c r="J44" s="46"/>
      <c r="K44" s="46"/>
      <c r="L44" s="46"/>
    </row>
    <row r="45" spans="1:16" s="47" customFormat="1" ht="21">
      <c r="A45" s="46"/>
      <c r="B45" s="46" ph="1"/>
      <c r="C45" s="46" ph="1"/>
      <c r="D45" s="46"/>
      <c r="E45" s="46"/>
      <c r="F45" s="46"/>
      <c r="G45" s="46"/>
      <c r="H45" s="46"/>
      <c r="I45" s="46"/>
      <c r="J45" s="46"/>
      <c r="K45" s="46"/>
      <c r="L45" s="46"/>
    </row>
    <row r="46" spans="1:16" s="47" customFormat="1" ht="21">
      <c r="A46" s="46"/>
      <c r="B46" s="46" ph="1"/>
      <c r="C46" s="46" ph="1"/>
      <c r="D46" s="46"/>
      <c r="E46" s="46"/>
      <c r="F46" s="46"/>
      <c r="G46" s="46"/>
      <c r="H46" s="46"/>
      <c r="I46" s="46"/>
      <c r="J46" s="46"/>
      <c r="K46" s="46"/>
      <c r="L46" s="46"/>
    </row>
    <row r="47" spans="1:16" ht="21">
      <c r="A47" s="46"/>
      <c r="B47" s="46" ph="1"/>
      <c r="C47" s="46" ph="1"/>
      <c r="D47" s="46"/>
      <c r="E47" s="46"/>
      <c r="F47" s="46"/>
      <c r="G47" s="46"/>
      <c r="H47" s="46"/>
      <c r="I47" s="46"/>
      <c r="J47" s="46"/>
      <c r="K47" s="46"/>
      <c r="L47" s="46"/>
    </row>
    <row r="48" spans="1:16" ht="21">
      <c r="A48" s="46"/>
      <c r="B48" s="46" ph="1"/>
      <c r="C48" s="46" ph="1"/>
      <c r="D48" s="46"/>
      <c r="E48" s="46"/>
      <c r="F48" s="46"/>
      <c r="G48" s="46"/>
      <c r="H48" s="46"/>
      <c r="I48" s="46"/>
      <c r="J48" s="46"/>
      <c r="K48" s="46"/>
      <c r="L48" s="46"/>
    </row>
    <row r="49" spans="1:17" ht="21">
      <c r="A49" s="46"/>
      <c r="B49" s="46" ph="1"/>
      <c r="C49" s="46" ph="1"/>
      <c r="D49" s="46"/>
      <c r="E49" s="46"/>
      <c r="F49" s="46"/>
      <c r="G49" s="46"/>
      <c r="H49" s="46"/>
      <c r="I49" s="46"/>
      <c r="J49" s="46"/>
      <c r="K49" s="46"/>
      <c r="L49" s="46"/>
    </row>
    <row r="50" spans="1:17" s="47" customFormat="1" ht="21">
      <c r="A50" s="46"/>
      <c r="B50" s="46" ph="1"/>
      <c r="C50" s="46" ph="1"/>
      <c r="D50" s="46"/>
      <c r="E50" s="46"/>
      <c r="F50" s="46"/>
      <c r="G50" s="46"/>
      <c r="H50" s="46"/>
      <c r="I50" s="46"/>
      <c r="J50" s="46"/>
      <c r="K50" s="46"/>
      <c r="L50" s="46"/>
    </row>
    <row r="51" spans="1:17" s="47" customFormat="1" ht="21">
      <c r="A51" s="46"/>
      <c r="B51" s="46" ph="1"/>
      <c r="C51" s="46" ph="1"/>
      <c r="D51" s="46"/>
      <c r="E51" s="46"/>
      <c r="F51" s="46"/>
      <c r="G51" s="46"/>
      <c r="H51" s="46"/>
      <c r="I51" s="46"/>
      <c r="J51" s="46"/>
      <c r="K51" s="46"/>
      <c r="L51" s="46"/>
    </row>
    <row r="52" spans="1:17" s="47" customFormat="1" ht="21">
      <c r="A52" s="46"/>
      <c r="B52" s="46" ph="1"/>
      <c r="C52" s="46" ph="1"/>
      <c r="D52" s="46"/>
      <c r="E52" s="46"/>
      <c r="F52" s="46"/>
      <c r="G52" s="46"/>
      <c r="H52" s="46"/>
      <c r="I52" s="46"/>
      <c r="J52" s="46"/>
      <c r="K52" s="46"/>
      <c r="L52" s="46"/>
      <c r="M52" s="46"/>
      <c r="N52" s="46"/>
      <c r="O52" s="46"/>
      <c r="P52" s="46"/>
      <c r="Q52" s="46"/>
    </row>
    <row r="53" spans="1:17" s="47" customFormat="1" ht="21">
      <c r="A53" s="46"/>
      <c r="B53" s="46" ph="1"/>
      <c r="C53" s="46" ph="1"/>
      <c r="D53" s="46"/>
      <c r="E53" s="46"/>
      <c r="F53" s="46"/>
      <c r="G53" s="46"/>
      <c r="H53" s="46"/>
      <c r="I53" s="46"/>
      <c r="J53" s="46"/>
      <c r="K53" s="46"/>
      <c r="L53" s="46"/>
      <c r="M53" s="46"/>
      <c r="N53" s="46"/>
      <c r="O53" s="46"/>
      <c r="P53" s="46"/>
      <c r="Q53" s="46"/>
    </row>
    <row r="54" spans="1:17" s="47" customFormat="1">
      <c r="A54" s="46"/>
      <c r="B54" s="46"/>
      <c r="C54" s="46"/>
      <c r="D54" s="46"/>
      <c r="E54" s="46"/>
      <c r="F54" s="46"/>
      <c r="G54" s="46"/>
      <c r="H54" s="46"/>
      <c r="I54" s="46"/>
      <c r="J54" s="46"/>
      <c r="K54" s="46"/>
      <c r="L54" s="46"/>
      <c r="M54" s="46"/>
      <c r="N54" s="46"/>
      <c r="O54" s="46"/>
      <c r="P54" s="46"/>
      <c r="Q54" s="46"/>
    </row>
    <row r="55" spans="1:17" ht="21">
      <c r="A55" s="46"/>
      <c r="B55" s="46" ph="1"/>
      <c r="C55" s="46" ph="1"/>
      <c r="D55" s="46"/>
      <c r="E55" s="46"/>
      <c r="F55" s="46"/>
      <c r="G55" s="46"/>
      <c r="H55" s="46"/>
      <c r="I55" s="46"/>
      <c r="J55" s="46"/>
      <c r="K55" s="46"/>
      <c r="L55" s="46"/>
      <c r="M55" s="33"/>
      <c r="N55" s="33"/>
      <c r="O55" s="33"/>
      <c r="P55" s="33"/>
      <c r="Q55" s="33"/>
    </row>
    <row r="56" spans="1:17" s="47" customFormat="1" ht="21">
      <c r="A56" s="46"/>
      <c r="B56" s="46" ph="1"/>
      <c r="C56" s="46" ph="1"/>
      <c r="D56" s="46"/>
      <c r="E56" s="46"/>
      <c r="F56" s="46"/>
      <c r="G56" s="46"/>
      <c r="H56" s="46"/>
      <c r="I56" s="46"/>
      <c r="J56" s="46"/>
      <c r="K56" s="46"/>
      <c r="L56" s="46"/>
      <c r="M56" s="46"/>
      <c r="N56" s="46"/>
      <c r="O56" s="46"/>
      <c r="P56" s="46"/>
      <c r="Q56" s="46"/>
    </row>
    <row r="57" spans="1:17" s="47" customFormat="1" ht="21">
      <c r="A57" s="46"/>
      <c r="B57" s="46" ph="1"/>
      <c r="C57" s="46" ph="1"/>
      <c r="D57" s="46"/>
      <c r="E57" s="46"/>
      <c r="F57" s="46"/>
      <c r="G57" s="46"/>
      <c r="H57" s="46"/>
      <c r="I57" s="46"/>
      <c r="J57" s="46"/>
      <c r="K57" s="46"/>
      <c r="L57" s="46"/>
      <c r="M57" s="46"/>
      <c r="N57" s="46"/>
      <c r="O57" s="46"/>
      <c r="P57" s="46"/>
      <c r="Q57" s="46"/>
    </row>
    <row r="58" spans="1:17" s="47" customFormat="1" ht="21">
      <c r="A58" s="46"/>
      <c r="B58" s="46" ph="1"/>
      <c r="C58" s="46" ph="1"/>
      <c r="D58" s="46"/>
      <c r="E58" s="46"/>
      <c r="F58" s="46"/>
      <c r="G58" s="46"/>
      <c r="H58" s="46"/>
      <c r="I58" s="46"/>
      <c r="J58" s="46"/>
      <c r="K58" s="46"/>
      <c r="L58" s="46"/>
      <c r="M58" s="46"/>
      <c r="N58" s="46"/>
      <c r="O58" s="46"/>
      <c r="P58" s="46"/>
      <c r="Q58" s="46"/>
    </row>
    <row r="59" spans="1:17" s="47" customFormat="1" ht="21">
      <c r="A59" s="46"/>
      <c r="B59" s="46" ph="1"/>
      <c r="C59" s="46" ph="1"/>
      <c r="D59" s="46"/>
      <c r="E59" s="46"/>
      <c r="F59" s="46"/>
      <c r="G59" s="46"/>
      <c r="H59" s="46"/>
      <c r="I59" s="46"/>
      <c r="J59" s="46"/>
      <c r="K59" s="46"/>
      <c r="L59" s="46"/>
      <c r="M59" s="46"/>
      <c r="N59" s="46"/>
      <c r="O59" s="46"/>
      <c r="P59" s="46"/>
      <c r="Q59" s="46"/>
    </row>
    <row r="60" spans="1:17" s="47" customFormat="1" ht="21">
      <c r="A60" s="46"/>
      <c r="B60" s="46" ph="1"/>
      <c r="C60" s="46" ph="1"/>
      <c r="D60" s="46"/>
      <c r="E60" s="46"/>
      <c r="F60" s="46"/>
      <c r="G60" s="46"/>
      <c r="H60" s="46"/>
      <c r="I60" s="46"/>
      <c r="J60" s="46"/>
      <c r="K60" s="46"/>
      <c r="L60" s="46"/>
      <c r="M60" s="46"/>
      <c r="N60" s="46"/>
      <c r="O60" s="46"/>
      <c r="P60" s="46"/>
      <c r="Q60" s="46"/>
    </row>
    <row r="61" spans="1:17" s="47" customFormat="1" ht="21">
      <c r="A61" s="46"/>
      <c r="B61" s="46" ph="1"/>
      <c r="C61" s="46" ph="1"/>
      <c r="D61" s="46"/>
      <c r="E61" s="46"/>
      <c r="F61" s="46"/>
      <c r="G61" s="46"/>
      <c r="H61" s="46"/>
      <c r="I61" s="46"/>
      <c r="J61" s="46"/>
      <c r="K61" s="46"/>
      <c r="L61" s="46"/>
      <c r="M61" s="46"/>
      <c r="N61" s="46"/>
      <c r="O61" s="46"/>
      <c r="P61" s="46"/>
      <c r="Q61" s="46"/>
    </row>
    <row r="62" spans="1:17" s="47" customFormat="1" ht="21">
      <c r="A62" s="46"/>
      <c r="B62" s="46" ph="1"/>
      <c r="C62" s="46" ph="1"/>
      <c r="D62" s="46"/>
      <c r="E62" s="46"/>
      <c r="F62" s="46"/>
      <c r="G62" s="46"/>
      <c r="H62" s="46"/>
      <c r="I62" s="46"/>
      <c r="J62" s="46"/>
      <c r="K62" s="46"/>
      <c r="L62" s="46"/>
      <c r="M62" s="46"/>
      <c r="N62" s="46"/>
      <c r="O62" s="46"/>
      <c r="P62" s="46"/>
      <c r="Q62" s="46"/>
    </row>
    <row r="63" spans="1:17" s="47" customFormat="1" ht="21">
      <c r="A63" s="46"/>
      <c r="B63" s="46" ph="1"/>
      <c r="C63" s="46" ph="1"/>
      <c r="D63" s="46"/>
      <c r="E63" s="46"/>
      <c r="F63" s="46"/>
      <c r="G63" s="46"/>
      <c r="H63" s="46"/>
      <c r="I63" s="46"/>
      <c r="J63" s="46"/>
      <c r="K63" s="46"/>
      <c r="L63" s="46"/>
      <c r="M63" s="46"/>
      <c r="N63" s="46"/>
      <c r="O63" s="46"/>
      <c r="P63" s="46"/>
      <c r="Q63" s="46"/>
    </row>
    <row r="64" spans="1:17" s="47" customFormat="1" ht="21">
      <c r="A64" s="46"/>
      <c r="B64" s="46" ph="1"/>
      <c r="C64" s="46" ph="1"/>
      <c r="D64" s="46"/>
      <c r="E64" s="46"/>
      <c r="F64" s="46"/>
      <c r="G64" s="46"/>
      <c r="H64" s="46"/>
      <c r="I64" s="46"/>
      <c r="J64" s="46"/>
      <c r="K64" s="46"/>
      <c r="L64" s="46"/>
      <c r="M64" s="46"/>
      <c r="N64" s="46"/>
      <c r="O64" s="46"/>
      <c r="P64" s="46"/>
      <c r="Q64" s="46"/>
    </row>
    <row r="65" spans="1:17" s="47" customFormat="1" ht="21">
      <c r="A65" s="46"/>
      <c r="B65" s="46" ph="1"/>
      <c r="C65" s="46" ph="1"/>
      <c r="D65" s="46"/>
      <c r="E65" s="46"/>
      <c r="F65" s="46"/>
      <c r="H65" s="46"/>
      <c r="I65" s="46"/>
      <c r="J65" s="46"/>
      <c r="K65" s="46"/>
      <c r="L65" s="46"/>
      <c r="M65" s="46"/>
      <c r="N65" s="46"/>
      <c r="O65" s="46"/>
      <c r="P65" s="46"/>
      <c r="Q65" s="46"/>
    </row>
    <row r="66" spans="1:17" s="47" customFormat="1" ht="21.75">
      <c r="B66" s="47" ph="1"/>
      <c r="C66" s="47" ph="1"/>
    </row>
    <row r="67" spans="1:17" s="47" customFormat="1" ht="21.75">
      <c r="B67" s="47" ph="1"/>
      <c r="C67" s="47" ph="1"/>
    </row>
    <row r="68" spans="1:17" s="47" customFormat="1" ht="21.75">
      <c r="B68" s="47" ph="1"/>
      <c r="C68" s="47" ph="1"/>
    </row>
    <row r="69" spans="1:17" s="47" customFormat="1" ht="21.75">
      <c r="B69" s="47" ph="1"/>
      <c r="C69" s="47" ph="1"/>
    </row>
    <row r="70" spans="1:17" s="47" customFormat="1" ht="21.75">
      <c r="B70" s="47" ph="1"/>
      <c r="C70" s="47" ph="1"/>
    </row>
    <row r="71" spans="1:17" ht="21.75">
      <c r="B71" s="47" ph="1"/>
      <c r="C71" s="47" ph="1"/>
    </row>
    <row r="72" spans="1:17" ht="21.75">
      <c r="B72" s="47" ph="1"/>
      <c r="C72" s="47" ph="1"/>
    </row>
    <row r="73" spans="1:17" ht="21.75">
      <c r="B73" s="47" ph="1"/>
      <c r="C73" s="47" ph="1"/>
    </row>
    <row r="74" spans="1:17" ht="21.75">
      <c r="B74" s="47" ph="1"/>
      <c r="C74" s="47" ph="1"/>
    </row>
    <row r="75" spans="1:17" ht="21.75">
      <c r="B75" s="47" ph="1"/>
      <c r="C75" s="47" ph="1"/>
    </row>
    <row r="76" spans="1:17" ht="21.75">
      <c r="B76" s="47" ph="1"/>
      <c r="C76" s="47" ph="1"/>
    </row>
    <row r="77" spans="1:17" ht="21.75">
      <c r="B77" s="47" ph="1"/>
      <c r="C77" s="47" ph="1"/>
    </row>
    <row r="78" spans="1:17" ht="21.75">
      <c r="B78" s="47" ph="1"/>
      <c r="C78" s="47" ph="1"/>
    </row>
    <row r="79" spans="1:17" ht="21.75">
      <c r="B79" s="47" ph="1"/>
      <c r="C79" s="47" ph="1"/>
    </row>
    <row r="80" spans="1:17" ht="21.75">
      <c r="B80" s="47" ph="1"/>
      <c r="C80" s="47" ph="1"/>
    </row>
    <row r="81" spans="2:3" s="47" customFormat="1" ht="21.75">
      <c r="B81" s="47" ph="1"/>
      <c r="C81" s="47" ph="1"/>
    </row>
    <row r="82" spans="2:3" s="47" customFormat="1" ht="21.75">
      <c r="B82" s="47" ph="1"/>
      <c r="C82" s="47" ph="1"/>
    </row>
    <row r="83" spans="2:3" s="47" customFormat="1" ht="21.75">
      <c r="B83" s="47" ph="1"/>
      <c r="C83" s="47" ph="1"/>
    </row>
    <row r="84" spans="2:3" s="47" customFormat="1" ht="21.75">
      <c r="B84" s="47" ph="1"/>
      <c r="C84" s="47" ph="1"/>
    </row>
    <row r="85" spans="2:3" s="47" customFormat="1" ht="21.75">
      <c r="B85" s="47" ph="1"/>
      <c r="C85" s="47" ph="1"/>
    </row>
    <row r="86" spans="2:3" s="47" customFormat="1" ht="21.75">
      <c r="B86" s="47" ph="1"/>
      <c r="C86" s="47" ph="1"/>
    </row>
    <row r="87" spans="2:3" s="47" customFormat="1" ht="21.75">
      <c r="B87" s="47" ph="1"/>
      <c r="C87" s="47" ph="1"/>
    </row>
    <row r="88" spans="2:3" s="47" customFormat="1" ht="21.75">
      <c r="B88" s="47" ph="1"/>
      <c r="C88" s="47" ph="1"/>
    </row>
    <row r="89" spans="2:3" s="47" customFormat="1" ht="21.75">
      <c r="B89" s="47" ph="1"/>
      <c r="C89" s="47" ph="1"/>
    </row>
    <row r="90" spans="2:3" s="47" customFormat="1" ht="21.75">
      <c r="B90" s="47" ph="1"/>
      <c r="C90" s="47" ph="1"/>
    </row>
    <row r="91" spans="2:3" s="47" customFormat="1" ht="21.75">
      <c r="B91" s="47" ph="1"/>
      <c r="C91" s="47" ph="1"/>
    </row>
    <row r="92" spans="2:3" s="47" customFormat="1" ht="21.75">
      <c r="B92" s="47" ph="1"/>
      <c r="C92" s="47" ph="1"/>
    </row>
    <row r="93" spans="2:3" s="47" customFormat="1" ht="21.75">
      <c r="B93" s="47" ph="1"/>
      <c r="C93" s="47" ph="1"/>
    </row>
    <row r="94" spans="2:3" s="47" customFormat="1" ht="21.75">
      <c r="B94" s="47" ph="1"/>
      <c r="C94" s="47" ph="1"/>
    </row>
    <row r="95" spans="2:3" s="47" customFormat="1" ht="21.75">
      <c r="B95" s="47" ph="1"/>
      <c r="C95" s="47" ph="1"/>
    </row>
    <row r="96" spans="2:3" s="47" customFormat="1" ht="21.75">
      <c r="B96" s="47" ph="1"/>
      <c r="C96" s="47" ph="1"/>
    </row>
    <row r="97" spans="2:3" s="47" customFormat="1" ht="21.75">
      <c r="B97" s="47" ph="1"/>
      <c r="C97" s="47" ph="1"/>
    </row>
    <row r="98" spans="2:3" s="47" customFormat="1" ht="21.75">
      <c r="B98" s="47" ph="1"/>
      <c r="C98" s="47" ph="1"/>
    </row>
    <row r="99" spans="2:3" s="47" customFormat="1" ht="21.75">
      <c r="B99" s="47" ph="1"/>
      <c r="C99" s="47" ph="1"/>
    </row>
    <row r="100" spans="2:3" s="47" customFormat="1" ht="21.75">
      <c r="B100" s="47" ph="1"/>
      <c r="C100" s="47" ph="1"/>
    </row>
    <row r="101" spans="2:3" s="47" customFormat="1" ht="21.75">
      <c r="B101" s="47" ph="1"/>
      <c r="C101" s="47" ph="1"/>
    </row>
    <row r="102" spans="2:3" s="47" customFormat="1" ht="21.75">
      <c r="B102" s="47" ph="1"/>
      <c r="C102" s="47" ph="1"/>
    </row>
    <row r="103" spans="2:3" ht="21.75">
      <c r="B103" s="47" ph="1"/>
      <c r="C103" s="47" ph="1"/>
    </row>
    <row r="104" spans="2:3" ht="21.75">
      <c r="B104" s="47" ph="1"/>
      <c r="C104" s="47" ph="1"/>
    </row>
    <row r="105" spans="2:3" ht="21.75">
      <c r="B105" s="47" ph="1"/>
      <c r="C105" s="47" ph="1"/>
    </row>
    <row r="106" spans="2:3" ht="21.75">
      <c r="B106" s="47" ph="1"/>
      <c r="C106" s="47" ph="1"/>
    </row>
    <row r="107" spans="2:3" ht="21.75">
      <c r="B107" s="47" ph="1"/>
      <c r="C107" s="47" ph="1"/>
    </row>
  </sheetData>
  <mergeCells count="69">
    <mergeCell ref="B20:C20"/>
    <mergeCell ref="D20:E20"/>
    <mergeCell ref="M20:O20"/>
    <mergeCell ref="B35:C35"/>
    <mergeCell ref="D35:E35"/>
    <mergeCell ref="B31:C31"/>
    <mergeCell ref="D31:E31"/>
    <mergeCell ref="B32:C32"/>
    <mergeCell ref="D32:E32"/>
    <mergeCell ref="M31:O31"/>
    <mergeCell ref="M32:O32"/>
    <mergeCell ref="B29:C29"/>
    <mergeCell ref="D29:E29"/>
    <mergeCell ref="B30:C30"/>
    <mergeCell ref="D30:E30"/>
    <mergeCell ref="M29:O29"/>
    <mergeCell ref="B36:C36"/>
    <mergeCell ref="D36:E36"/>
    <mergeCell ref="M35:O35"/>
    <mergeCell ref="M36:O36"/>
    <mergeCell ref="B33:C33"/>
    <mergeCell ref="D33:E33"/>
    <mergeCell ref="B34:C34"/>
    <mergeCell ref="D34:E34"/>
    <mergeCell ref="M33:O33"/>
    <mergeCell ref="M34:O34"/>
    <mergeCell ref="M30:O30"/>
    <mergeCell ref="B27:C27"/>
    <mergeCell ref="D27:E27"/>
    <mergeCell ref="B28:C28"/>
    <mergeCell ref="D28:E28"/>
    <mergeCell ref="M27:O27"/>
    <mergeCell ref="M28:O28"/>
    <mergeCell ref="B25:C25"/>
    <mergeCell ref="D25:E25"/>
    <mergeCell ref="B26:C26"/>
    <mergeCell ref="D26:E26"/>
    <mergeCell ref="M25:O25"/>
    <mergeCell ref="M26:O26"/>
    <mergeCell ref="B23:C23"/>
    <mergeCell ref="D23:E23"/>
    <mergeCell ref="B24:C24"/>
    <mergeCell ref="D24:E24"/>
    <mergeCell ref="M23:O23"/>
    <mergeCell ref="M24:O24"/>
    <mergeCell ref="B21:C21"/>
    <mergeCell ref="D21:E21"/>
    <mergeCell ref="B22:C22"/>
    <mergeCell ref="D22:E22"/>
    <mergeCell ref="M21:O21"/>
    <mergeCell ref="M22:O22"/>
    <mergeCell ref="B8:C8"/>
    <mergeCell ref="E6:F6"/>
    <mergeCell ref="A1:B1"/>
    <mergeCell ref="A2:C2"/>
    <mergeCell ref="A3:D3"/>
    <mergeCell ref="D8:E8"/>
    <mergeCell ref="A16:A19"/>
    <mergeCell ref="B16:C19"/>
    <mergeCell ref="D16:E19"/>
    <mergeCell ref="M17:O19"/>
    <mergeCell ref="L17:L19"/>
    <mergeCell ref="H16:K16"/>
    <mergeCell ref="M16:O16"/>
    <mergeCell ref="H17:I17"/>
    <mergeCell ref="J17:K17"/>
    <mergeCell ref="F18:F19"/>
    <mergeCell ref="H18:I18"/>
    <mergeCell ref="J18:K18"/>
  </mergeCells>
  <phoneticPr fontId="7"/>
  <dataValidations count="1">
    <dataValidation imeMode="hiragana" allowBlank="1" showInputMessage="1" showErrorMessage="1" sqref="B21:E36"/>
  </dataValidations>
  <pageMargins left="0.86614173228346458" right="0.47244094488188981" top="0.70866141732283472" bottom="0.39370078740157483" header="0.23622047244094491" footer="0.19685039370078741"/>
  <pageSetup paperSize="9" scale="60" orientation="portrait" verticalDpi="300"/>
  <headerFooter alignWithMargins="0">
    <oddFooter>&amp;L&amp;8&amp;A&amp;C&amp;8 5／5&amp;R&amp;8&amp;F</oddFooter>
  </headerFooter>
  <drawing r:id="rId1"/>
  <extLst>
    <ext xmlns:x14="http://schemas.microsoft.com/office/spreadsheetml/2009/9/main" uri="{CCE6A557-97BC-4b89-ADB6-D9C93CAAB3DF}">
      <x14:dataValidations xmlns:xm="http://schemas.microsoft.com/office/excel/2006/main" count="9">
        <x14:dataValidation type="list" allowBlank="1" showInputMessage="1" showErrorMessage="1" errorTitle="会長杯級" error="会長杯級は、_x000a_A, B, C, なし_x000a_です。">
          <x14:formula1>
            <xm:f>LIST!$W$5:$W$9</xm:f>
          </x14:formula1>
          <xm:sqref>F21:F36</xm:sqref>
        </x14:dataValidation>
        <x14:dataValidation type="list" allowBlank="1" showInputMessage="1">
          <x14:formula1>
            <xm:f>LIST!$Z$9:$Z$20</xm:f>
          </x14:formula1>
          <xm:sqref>D8:E8</xm:sqref>
        </x14:dataValidation>
        <x14:dataValidation type="list" allowBlank="1" showInputMessage="1">
          <x14:formula1>
            <xm:f>LIST!$Y$5:$Y$7</xm:f>
          </x14:formula1>
          <xm:sqref>B8:C8</xm:sqref>
        </x14:dataValidation>
        <x14:dataValidation type="list" imeMode="hiragana" allowBlank="1" showInputMessage="1" showErrorMessage="1">
          <x14:formula1>
            <xm:f>LIST!$AA$5:$AA$10</xm:f>
          </x14:formula1>
          <xm:sqref>K20:K36</xm:sqref>
        </x14:dataValidation>
        <x14:dataValidation type="list" imeMode="hiragana" allowBlank="1" showInputMessage="1" showErrorMessage="1">
          <x14:formula1>
            <xm:f>LIST!$AD$18:$AD$27</xm:f>
          </x14:formula1>
          <xm:sqref>J20:J36</xm:sqref>
        </x14:dataValidation>
        <x14:dataValidation type="list" imeMode="hiragana" allowBlank="1" showInputMessage="1">
          <x14:formula1>
            <xm:f>LIST!$AD$5:$AD$16</xm:f>
          </x14:formula1>
          <xm:sqref>H20:H36</xm:sqref>
        </x14:dataValidation>
        <x14:dataValidation type="list" imeMode="hiragana" allowBlank="1" showInputMessage="1" showErrorMessage="1">
          <x14:formula1>
            <xm:f>LIST!$AA$5:$AA$9</xm:f>
          </x14:formula1>
          <xm:sqref>I20</xm:sqref>
        </x14:dataValidation>
        <x14:dataValidation type="list" allowBlank="1" showInputMessage="1" showErrorMessage="1" errorTitle="戦績（会長杯）" error="戦績は、_x000a_優勝、準優、B4、B8_x000a_です。">
          <x14:formula1>
            <xm:f>LIST!$AC$5:$AC$8</xm:f>
          </x14:formula1>
          <xm:sqref>L21:L36</xm:sqref>
        </x14:dataValidation>
        <x14:dataValidation type="list" imeMode="hiragana" allowBlank="1" showInputMessage="1" showErrorMessage="1">
          <x14:formula1>
            <xm:f>LIST!$AC$5:$AC$10</xm:f>
          </x14:formula1>
          <xm:sqref>I21:I36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AK116"/>
  <sheetViews>
    <sheetView topLeftCell="G1" zoomScale="75" zoomScaleNormal="75" workbookViewId="0">
      <selection activeCell="AH20" sqref="AH20"/>
    </sheetView>
  </sheetViews>
  <sheetFormatPr defaultRowHeight="15.75"/>
  <cols>
    <col min="1" max="1" width="5.5" bestFit="1" customWidth="1"/>
    <col min="2" max="2" width="5.375" style="1" bestFit="1" customWidth="1"/>
    <col min="3" max="3" width="4.125" style="1" customWidth="1"/>
    <col min="4" max="4" width="15.375" bestFit="1" customWidth="1"/>
    <col min="5" max="5" width="15.375" customWidth="1"/>
    <col min="6" max="6" width="5.375" style="1" bestFit="1" customWidth="1"/>
    <col min="7" max="7" width="4.125" style="1" bestFit="1" customWidth="1"/>
    <col min="8" max="8" width="11.75" bestFit="1" customWidth="1"/>
    <col min="9" max="9" width="5.125" style="1" bestFit="1" customWidth="1"/>
    <col min="10" max="10" width="4.125" style="1" bestFit="1" customWidth="1"/>
    <col min="11" max="11" width="11.25" bestFit="1" customWidth="1"/>
    <col min="12" max="12" width="5.375" style="1" bestFit="1" customWidth="1"/>
    <col min="13" max="13" width="4.125" style="1" bestFit="1" customWidth="1"/>
    <col min="14" max="14" width="13.25" bestFit="1" customWidth="1"/>
    <col min="15" max="15" width="5.125" bestFit="1" customWidth="1"/>
    <col min="16" max="16" width="4.125" style="1" bestFit="1" customWidth="1"/>
    <col min="17" max="17" width="5.25" style="1" bestFit="1" customWidth="1"/>
    <col min="18" max="19" width="5.375" style="1" bestFit="1" customWidth="1"/>
    <col min="20" max="20" width="5.125" style="1" bestFit="1" customWidth="1"/>
    <col min="21" max="21" width="5.375" style="1" bestFit="1" customWidth="1"/>
    <col min="22" max="22" width="5.5" style="1" customWidth="1"/>
    <col min="23" max="23" width="3.375" bestFit="1" customWidth="1"/>
    <col min="24" max="24" width="8.25" customWidth="1"/>
    <col min="25" max="26" width="11.625" customWidth="1"/>
    <col min="27" max="27" width="7.25" bestFit="1" customWidth="1"/>
    <col min="28" max="28" width="2.25" bestFit="1" customWidth="1"/>
    <col min="29" max="29" width="7.25" bestFit="1" customWidth="1"/>
    <col min="30" max="30" width="12.25" customWidth="1"/>
    <col min="31" max="31" width="8.375" bestFit="1" customWidth="1"/>
    <col min="32" max="32" width="5" style="1" bestFit="1" customWidth="1"/>
    <col min="33" max="33" width="4.125" style="1" bestFit="1" customWidth="1"/>
    <col min="34" max="34" width="14.125" bestFit="1" customWidth="1"/>
    <col min="35" max="35" width="5" style="1" bestFit="1" customWidth="1"/>
    <col min="36" max="36" width="4.125" style="1" bestFit="1" customWidth="1"/>
    <col min="37" max="37" width="14.125" bestFit="1" customWidth="1"/>
  </cols>
  <sheetData>
    <row r="1" spans="1:37" s="8" customFormat="1">
      <c r="A1" s="9" t="s">
        <v>27</v>
      </c>
      <c r="B1" s="10" t="s">
        <v>28</v>
      </c>
      <c r="C1" s="10"/>
      <c r="D1" s="9" t="s">
        <v>29</v>
      </c>
      <c r="E1" s="9"/>
      <c r="F1" s="10" t="s">
        <v>30</v>
      </c>
      <c r="G1" s="10" t="s">
        <v>31</v>
      </c>
      <c r="H1" s="10" t="s">
        <v>32</v>
      </c>
      <c r="I1" s="10" t="s">
        <v>33</v>
      </c>
      <c r="J1" s="10"/>
      <c r="K1" s="10" t="s">
        <v>34</v>
      </c>
      <c r="L1" s="10" t="s">
        <v>35</v>
      </c>
      <c r="M1" s="10" t="s">
        <v>23</v>
      </c>
      <c r="N1" s="10" t="s">
        <v>24</v>
      </c>
      <c r="O1" s="10"/>
      <c r="P1" s="10" t="s">
        <v>25</v>
      </c>
      <c r="Q1" s="10" t="s">
        <v>26</v>
      </c>
      <c r="R1" s="10" t="s">
        <v>36</v>
      </c>
      <c r="S1" s="10" t="s">
        <v>153</v>
      </c>
      <c r="T1" s="10" t="s">
        <v>154</v>
      </c>
      <c r="U1" s="10" t="s">
        <v>155</v>
      </c>
      <c r="V1" s="49" t="s">
        <v>156</v>
      </c>
      <c r="W1" s="49" t="s">
        <v>157</v>
      </c>
      <c r="X1" s="49" t="s">
        <v>158</v>
      </c>
      <c r="Y1" s="49" t="s">
        <v>159</v>
      </c>
      <c r="Z1" s="49" t="s">
        <v>160</v>
      </c>
      <c r="AA1" s="49" t="s">
        <v>161</v>
      </c>
      <c r="AB1" s="49" t="s">
        <v>162</v>
      </c>
      <c r="AC1" s="49" t="s">
        <v>163</v>
      </c>
      <c r="AD1" s="49" t="s">
        <v>164</v>
      </c>
      <c r="AE1" s="49" t="s">
        <v>165</v>
      </c>
      <c r="AF1" s="49" t="s">
        <v>33</v>
      </c>
      <c r="AG1" s="49"/>
      <c r="AH1" s="49" t="s">
        <v>34</v>
      </c>
      <c r="AI1" s="49" t="s">
        <v>35</v>
      </c>
      <c r="AJ1" s="49" t="s">
        <v>23</v>
      </c>
      <c r="AK1" s="49" t="s">
        <v>24</v>
      </c>
    </row>
    <row r="2" spans="1:37">
      <c r="A2" s="13">
        <v>2019</v>
      </c>
      <c r="B2" s="14"/>
      <c r="C2" s="14"/>
      <c r="D2" s="15" t="s">
        <v>42</v>
      </c>
      <c r="E2" s="15"/>
      <c r="F2" s="14"/>
      <c r="G2" s="14"/>
      <c r="H2" s="15"/>
      <c r="I2" s="14"/>
      <c r="J2" s="14"/>
      <c r="K2" s="13"/>
      <c r="L2" s="14"/>
      <c r="M2" s="14"/>
      <c r="N2" s="13"/>
      <c r="O2" s="13"/>
      <c r="P2" s="14"/>
      <c r="Q2" s="14"/>
      <c r="R2" s="14"/>
      <c r="S2" s="14"/>
      <c r="T2" s="14"/>
      <c r="U2" s="14"/>
      <c r="V2" s="14"/>
      <c r="W2" s="16"/>
      <c r="X2" s="17"/>
      <c r="Y2" s="17"/>
      <c r="Z2" s="17"/>
      <c r="AA2" s="16"/>
      <c r="AB2" s="13"/>
      <c r="AC2" s="16"/>
      <c r="AD2" s="13"/>
      <c r="AE2" s="16"/>
      <c r="AF2" s="14"/>
      <c r="AG2" s="14"/>
      <c r="AH2" s="13"/>
      <c r="AI2" s="14"/>
      <c r="AJ2" s="14"/>
      <c r="AK2" s="13"/>
    </row>
    <row r="3" spans="1:37" ht="25.5" customHeight="1">
      <c r="A3" s="16" t="s">
        <v>10</v>
      </c>
      <c r="B3" s="18" t="s">
        <v>10</v>
      </c>
      <c r="C3" s="18"/>
      <c r="D3" s="19" t="s">
        <v>17</v>
      </c>
      <c r="E3" s="19"/>
      <c r="F3" s="18" t="s">
        <v>10</v>
      </c>
      <c r="G3" s="18" t="s">
        <v>10</v>
      </c>
      <c r="H3" s="19"/>
      <c r="I3" s="18" t="s">
        <v>10</v>
      </c>
      <c r="J3" s="18" t="s">
        <v>10</v>
      </c>
      <c r="K3" s="16" t="s">
        <v>18</v>
      </c>
      <c r="L3" s="18" t="s">
        <v>10</v>
      </c>
      <c r="M3" s="18" t="s">
        <v>10</v>
      </c>
      <c r="N3" s="16"/>
      <c r="O3" s="16"/>
      <c r="P3" s="18" t="s">
        <v>10</v>
      </c>
      <c r="Q3" s="18"/>
      <c r="R3" s="18" t="s">
        <v>10</v>
      </c>
      <c r="S3" s="18" t="s">
        <v>10</v>
      </c>
      <c r="T3" s="18" t="s">
        <v>10</v>
      </c>
      <c r="U3" s="18" t="s">
        <v>10</v>
      </c>
      <c r="V3" s="18" t="s">
        <v>10</v>
      </c>
      <c r="W3" s="16" t="s">
        <v>11</v>
      </c>
      <c r="X3" s="17" t="s">
        <v>19</v>
      </c>
      <c r="Y3" s="50" t="s">
        <v>248</v>
      </c>
      <c r="Z3" s="50" t="s">
        <v>249</v>
      </c>
      <c r="AA3" s="16" t="s">
        <v>12</v>
      </c>
      <c r="AB3" s="16"/>
      <c r="AC3" s="16" t="s">
        <v>16</v>
      </c>
      <c r="AD3" s="94" t="s">
        <v>265</v>
      </c>
      <c r="AE3" s="16" t="s">
        <v>20</v>
      </c>
      <c r="AF3" s="18" t="s">
        <v>10</v>
      </c>
      <c r="AG3" s="18" t="s">
        <v>10</v>
      </c>
      <c r="AH3" s="16" t="s">
        <v>18</v>
      </c>
      <c r="AI3" s="18" t="s">
        <v>10</v>
      </c>
      <c r="AJ3" s="18" t="s">
        <v>10</v>
      </c>
      <c r="AK3" s="16"/>
    </row>
    <row r="4" spans="1:37">
      <c r="A4" s="13"/>
      <c r="B4" s="14"/>
      <c r="C4" s="14"/>
      <c r="D4" s="15"/>
      <c r="E4" s="15"/>
      <c r="F4" s="14"/>
      <c r="G4" s="14"/>
      <c r="H4" s="15"/>
      <c r="I4" s="14"/>
      <c r="J4" s="14"/>
      <c r="K4" s="13"/>
      <c r="L4" s="14"/>
      <c r="M4" s="14"/>
      <c r="N4" s="13"/>
      <c r="O4" s="13"/>
      <c r="P4" s="14"/>
      <c r="Q4" s="14"/>
      <c r="R4" s="14"/>
      <c r="S4" s="14"/>
      <c r="T4" s="14"/>
      <c r="U4" s="14"/>
      <c r="V4" s="14"/>
      <c r="W4" s="16"/>
      <c r="X4" s="17"/>
      <c r="Y4" s="17"/>
      <c r="Z4" s="17"/>
      <c r="AA4" s="23">
        <v>2022</v>
      </c>
      <c r="AB4" s="64"/>
      <c r="AC4" s="23">
        <v>2022</v>
      </c>
      <c r="AD4" s="13"/>
      <c r="AE4" s="16"/>
      <c r="AF4" s="14"/>
      <c r="AG4" s="14"/>
      <c r="AH4" s="13"/>
      <c r="AI4" s="14"/>
      <c r="AJ4" s="14"/>
      <c r="AK4" s="13"/>
    </row>
    <row r="5" spans="1:37">
      <c r="A5" s="20"/>
      <c r="B5" s="14"/>
      <c r="C5" s="14"/>
      <c r="D5" s="15"/>
      <c r="E5" s="142" t="s">
        <v>296</v>
      </c>
      <c r="F5" s="21" t="s">
        <v>106</v>
      </c>
      <c r="G5" s="21" t="s">
        <v>106</v>
      </c>
      <c r="H5" s="22" t="s">
        <v>45</v>
      </c>
      <c r="I5" s="21" t="s">
        <v>107</v>
      </c>
      <c r="J5" s="21" t="s">
        <v>107</v>
      </c>
      <c r="K5" s="22" t="s">
        <v>46</v>
      </c>
      <c r="L5" s="21" t="s">
        <v>108</v>
      </c>
      <c r="M5" s="21" t="s">
        <v>108</v>
      </c>
      <c r="N5" s="22" t="s">
        <v>47</v>
      </c>
      <c r="O5" s="53"/>
      <c r="P5" s="21"/>
      <c r="Q5" s="21"/>
      <c r="R5" s="21" t="s">
        <v>105</v>
      </c>
      <c r="S5" s="21" t="s">
        <v>106</v>
      </c>
      <c r="T5" s="21" t="s">
        <v>107</v>
      </c>
      <c r="U5" s="21" t="s">
        <v>108</v>
      </c>
      <c r="V5" s="21"/>
      <c r="W5" s="62" t="s">
        <v>39</v>
      </c>
      <c r="X5" s="17">
        <v>1930</v>
      </c>
      <c r="Y5" s="92" t="s">
        <v>253</v>
      </c>
      <c r="Z5" s="92" t="s">
        <v>151</v>
      </c>
      <c r="AA5" s="56" t="s">
        <v>271</v>
      </c>
      <c r="AB5" s="13"/>
      <c r="AC5" s="23" t="s">
        <v>43</v>
      </c>
      <c r="AD5" s="50" t="s">
        <v>251</v>
      </c>
      <c r="AE5" s="16"/>
      <c r="AF5" s="51" t="s">
        <v>170</v>
      </c>
      <c r="AG5" s="52" t="s">
        <v>170</v>
      </c>
      <c r="AH5" s="53" t="s">
        <v>425</v>
      </c>
      <c r="AI5" s="51" t="s">
        <v>171</v>
      </c>
      <c r="AJ5" s="52" t="s">
        <v>171</v>
      </c>
      <c r="AK5" s="53" t="s">
        <v>426</v>
      </c>
    </row>
    <row r="6" spans="1:37">
      <c r="A6" s="20"/>
      <c r="B6" s="14"/>
      <c r="C6" s="14"/>
      <c r="D6" s="15"/>
      <c r="E6" s="142" t="s">
        <v>297</v>
      </c>
      <c r="F6" s="21" t="s">
        <v>124</v>
      </c>
      <c r="G6" s="21" t="s">
        <v>88</v>
      </c>
      <c r="H6" s="24" t="s">
        <v>48</v>
      </c>
      <c r="I6" s="21" t="s">
        <v>145</v>
      </c>
      <c r="J6" s="21" t="s">
        <v>78</v>
      </c>
      <c r="K6" s="24" t="s">
        <v>49</v>
      </c>
      <c r="L6" s="21" t="s">
        <v>150</v>
      </c>
      <c r="M6" s="21"/>
      <c r="N6" s="24" t="s">
        <v>91</v>
      </c>
      <c r="O6" s="55" t="s">
        <v>187</v>
      </c>
      <c r="P6" s="51" t="s">
        <v>192</v>
      </c>
      <c r="Q6" s="60" t="s">
        <v>167</v>
      </c>
      <c r="R6" s="61" t="s">
        <v>109</v>
      </c>
      <c r="S6" s="61" t="s">
        <v>124</v>
      </c>
      <c r="T6" s="61" t="s">
        <v>145</v>
      </c>
      <c r="U6" s="60" t="s">
        <v>206</v>
      </c>
      <c r="V6" s="60" t="s">
        <v>190</v>
      </c>
      <c r="W6" s="62" t="s">
        <v>40</v>
      </c>
      <c r="X6" s="17">
        <v>1931</v>
      </c>
      <c r="Y6" s="50" t="s">
        <v>247</v>
      </c>
      <c r="Z6" s="50" t="s">
        <v>251</v>
      </c>
      <c r="AA6" s="56" t="s">
        <v>272</v>
      </c>
      <c r="AB6" s="13"/>
      <c r="AC6" s="23" t="s">
        <v>76</v>
      </c>
      <c r="AD6" s="50" t="s">
        <v>216</v>
      </c>
      <c r="AE6" s="16"/>
      <c r="AF6" s="51" t="s">
        <v>173</v>
      </c>
      <c r="AG6" s="54" t="s">
        <v>77</v>
      </c>
      <c r="AH6" s="55" t="s">
        <v>414</v>
      </c>
      <c r="AI6" s="51" t="s">
        <v>184</v>
      </c>
      <c r="AJ6" s="54" t="s">
        <v>77</v>
      </c>
      <c r="AK6" s="155" t="s">
        <v>427</v>
      </c>
    </row>
    <row r="7" spans="1:37">
      <c r="A7" s="20"/>
      <c r="B7" s="14"/>
      <c r="C7" s="14"/>
      <c r="D7" s="15"/>
      <c r="E7" s="142" t="s">
        <v>298</v>
      </c>
      <c r="F7" s="21" t="s">
        <v>125</v>
      </c>
      <c r="G7" s="21" t="s">
        <v>82</v>
      </c>
      <c r="H7" s="24" t="s">
        <v>51</v>
      </c>
      <c r="I7" s="21" t="s">
        <v>146</v>
      </c>
      <c r="J7" s="21" t="s">
        <v>88</v>
      </c>
      <c r="K7" s="24" t="s">
        <v>52</v>
      </c>
      <c r="L7" s="21"/>
      <c r="M7" s="21"/>
      <c r="N7" s="24" t="s">
        <v>50</v>
      </c>
      <c r="O7" s="55" t="s">
        <v>188</v>
      </c>
      <c r="P7" s="51" t="s">
        <v>172</v>
      </c>
      <c r="Q7" s="60" t="s">
        <v>168</v>
      </c>
      <c r="R7" s="61" t="s">
        <v>110</v>
      </c>
      <c r="S7" s="61" t="s">
        <v>125</v>
      </c>
      <c r="T7" s="61" t="s">
        <v>146</v>
      </c>
      <c r="U7" s="60" t="s">
        <v>200</v>
      </c>
      <c r="V7" s="60" t="s">
        <v>191</v>
      </c>
      <c r="W7" s="62" t="s">
        <v>41</v>
      </c>
      <c r="X7" s="17">
        <v>1932</v>
      </c>
      <c r="Y7" s="50" t="s">
        <v>250</v>
      </c>
      <c r="Z7" s="50" t="s">
        <v>216</v>
      </c>
      <c r="AA7" s="23" t="s">
        <v>38</v>
      </c>
      <c r="AB7" s="13"/>
      <c r="AC7" s="23" t="s">
        <v>38</v>
      </c>
      <c r="AD7" s="50" t="s">
        <v>217</v>
      </c>
      <c r="AE7" s="16"/>
      <c r="AF7" s="51" t="s">
        <v>174</v>
      </c>
      <c r="AG7" s="54" t="s">
        <v>78</v>
      </c>
      <c r="AH7" s="55" t="s">
        <v>415</v>
      </c>
      <c r="AI7" s="51" t="s">
        <v>185</v>
      </c>
      <c r="AJ7" s="54" t="s">
        <v>78</v>
      </c>
      <c r="AK7" s="155" t="s">
        <v>489</v>
      </c>
    </row>
    <row r="8" spans="1:37">
      <c r="A8" s="20"/>
      <c r="B8" s="14"/>
      <c r="C8" s="14"/>
      <c r="D8" s="15"/>
      <c r="E8" s="142"/>
      <c r="F8" s="21" t="s">
        <v>127</v>
      </c>
      <c r="G8" s="21" t="s">
        <v>83</v>
      </c>
      <c r="H8" s="24" t="s">
        <v>56</v>
      </c>
      <c r="I8" s="21" t="s">
        <v>147</v>
      </c>
      <c r="J8" s="21" t="s">
        <v>89</v>
      </c>
      <c r="K8" s="24" t="s">
        <v>54</v>
      </c>
      <c r="L8" s="21"/>
      <c r="M8" s="21"/>
      <c r="N8" s="24" t="s">
        <v>53</v>
      </c>
      <c r="O8" s="55" t="s">
        <v>189</v>
      </c>
      <c r="P8" s="51" t="s">
        <v>193</v>
      </c>
      <c r="Q8" s="60" t="s">
        <v>169</v>
      </c>
      <c r="R8" s="61" t="s">
        <v>111</v>
      </c>
      <c r="S8" s="61" t="s">
        <v>126</v>
      </c>
      <c r="T8" s="61" t="s">
        <v>147</v>
      </c>
      <c r="U8" s="51"/>
      <c r="V8" s="60" t="s">
        <v>198</v>
      </c>
      <c r="W8" s="63" t="s">
        <v>209</v>
      </c>
      <c r="X8" s="17">
        <v>1933</v>
      </c>
      <c r="Y8" s="50"/>
      <c r="Z8" s="50" t="s">
        <v>217</v>
      </c>
      <c r="AA8" s="56" t="s">
        <v>21</v>
      </c>
      <c r="AB8" s="13"/>
      <c r="AC8" s="56" t="s">
        <v>21</v>
      </c>
      <c r="AD8" s="50" t="s">
        <v>239</v>
      </c>
      <c r="AE8" s="16"/>
      <c r="AF8" s="51" t="s">
        <v>175</v>
      </c>
      <c r="AG8" s="54" t="s">
        <v>88</v>
      </c>
      <c r="AH8" s="55" t="s">
        <v>416</v>
      </c>
      <c r="AI8" s="51" t="s">
        <v>186</v>
      </c>
      <c r="AJ8" s="54" t="s">
        <v>88</v>
      </c>
      <c r="AK8" s="155" t="s">
        <v>428</v>
      </c>
    </row>
    <row r="9" spans="1:37">
      <c r="A9" s="20">
        <v>1</v>
      </c>
      <c r="B9" s="21" t="s">
        <v>105</v>
      </c>
      <c r="C9" s="21"/>
      <c r="D9" s="22" t="s">
        <v>44</v>
      </c>
      <c r="E9" s="53" t="s">
        <v>382</v>
      </c>
      <c r="F9" s="21" t="s">
        <v>128</v>
      </c>
      <c r="G9" s="21" t="s">
        <v>84</v>
      </c>
      <c r="H9" s="24" t="s">
        <v>59</v>
      </c>
      <c r="I9" s="21" t="s">
        <v>148</v>
      </c>
      <c r="J9" s="21" t="s">
        <v>90</v>
      </c>
      <c r="K9" s="24" t="s">
        <v>57</v>
      </c>
      <c r="L9" s="21"/>
      <c r="M9" s="21"/>
      <c r="N9" s="24" t="s">
        <v>55</v>
      </c>
      <c r="O9" s="24"/>
      <c r="P9" s="21"/>
      <c r="Q9" s="61"/>
      <c r="R9" s="61" t="s">
        <v>112</v>
      </c>
      <c r="S9" s="61" t="s">
        <v>127</v>
      </c>
      <c r="T9" s="61" t="s">
        <v>148</v>
      </c>
      <c r="U9" s="21"/>
      <c r="V9" s="60" t="s">
        <v>199</v>
      </c>
      <c r="W9" s="63" t="s">
        <v>199</v>
      </c>
      <c r="X9" s="17">
        <v>1934</v>
      </c>
      <c r="Y9" s="17"/>
      <c r="Z9" s="93" t="s">
        <v>270</v>
      </c>
      <c r="AA9" s="56" t="s">
        <v>383</v>
      </c>
      <c r="AB9" s="13"/>
      <c r="AD9" s="50" t="s">
        <v>266</v>
      </c>
      <c r="AE9" s="16"/>
      <c r="AF9" s="51" t="s">
        <v>176</v>
      </c>
      <c r="AG9" s="54" t="s">
        <v>77</v>
      </c>
      <c r="AH9" s="55" t="s">
        <v>417</v>
      </c>
      <c r="AI9" s="51" t="s">
        <v>177</v>
      </c>
      <c r="AJ9" s="54" t="s">
        <v>77</v>
      </c>
      <c r="AK9" s="155" t="s">
        <v>429</v>
      </c>
    </row>
    <row r="10" spans="1:37">
      <c r="A10" s="20">
        <v>2</v>
      </c>
      <c r="B10" s="143" t="s">
        <v>302</v>
      </c>
      <c r="C10" s="51" t="s">
        <v>203</v>
      </c>
      <c r="D10" s="144" t="s">
        <v>6</v>
      </c>
      <c r="E10" s="24" t="str">
        <f>CONCATENATE(B10,C10,D10)</f>
        <v>実09 市役所</v>
      </c>
      <c r="F10" s="21" t="s">
        <v>129</v>
      </c>
      <c r="G10" s="21" t="s">
        <v>85</v>
      </c>
      <c r="H10" s="24" t="s">
        <v>61</v>
      </c>
      <c r="I10" s="21" t="s">
        <v>149</v>
      </c>
      <c r="J10" s="21" t="s">
        <v>80</v>
      </c>
      <c r="K10" s="24" t="s">
        <v>60</v>
      </c>
      <c r="L10" s="21"/>
      <c r="M10" s="21"/>
      <c r="N10" s="24" t="s">
        <v>58</v>
      </c>
      <c r="O10" s="24"/>
      <c r="P10" s="21"/>
      <c r="Q10" s="21"/>
      <c r="R10" s="61" t="s">
        <v>113</v>
      </c>
      <c r="S10" s="61" t="s">
        <v>128</v>
      </c>
      <c r="T10" s="60" t="s">
        <v>205</v>
      </c>
      <c r="U10" s="21"/>
      <c r="V10" s="21"/>
      <c r="W10" s="16"/>
      <c r="X10" s="17">
        <v>1935</v>
      </c>
      <c r="Y10" s="17"/>
      <c r="Z10" s="50" t="s">
        <v>254</v>
      </c>
      <c r="AA10" s="56" t="s">
        <v>384</v>
      </c>
      <c r="AB10" s="13"/>
      <c r="AC10" s="16"/>
      <c r="AD10" s="50" t="s">
        <v>267</v>
      </c>
      <c r="AE10" s="16"/>
      <c r="AF10" s="51" t="s">
        <v>177</v>
      </c>
      <c r="AG10" s="52" t="s">
        <v>172</v>
      </c>
      <c r="AH10" s="55" t="s">
        <v>456</v>
      </c>
      <c r="AI10" s="51" t="s">
        <v>178</v>
      </c>
      <c r="AJ10" s="52" t="s">
        <v>172</v>
      </c>
      <c r="AK10" s="155" t="s">
        <v>430</v>
      </c>
    </row>
    <row r="11" spans="1:37">
      <c r="A11" s="20">
        <v>3</v>
      </c>
      <c r="B11" s="143" t="s">
        <v>303</v>
      </c>
      <c r="C11" s="51" t="s">
        <v>203</v>
      </c>
      <c r="D11" s="145" t="s">
        <v>314</v>
      </c>
      <c r="E11" s="24" t="str">
        <f t="shared" ref="E11:E54" si="0">CONCATENATE(B11,C11,D11)</f>
        <v>実10 ＧＮＦ－Ｊ</v>
      </c>
      <c r="F11" s="21" t="s">
        <v>130</v>
      </c>
      <c r="G11" s="21" t="s">
        <v>86</v>
      </c>
      <c r="H11" s="24" t="s">
        <v>62</v>
      </c>
      <c r="I11" s="51" t="s">
        <v>200</v>
      </c>
      <c r="J11" s="51" t="s">
        <v>200</v>
      </c>
      <c r="K11" s="55" t="s">
        <v>200</v>
      </c>
      <c r="L11" s="21"/>
      <c r="M11" s="21"/>
      <c r="N11" s="55" t="s">
        <v>201</v>
      </c>
      <c r="O11" s="24"/>
      <c r="P11" s="21"/>
      <c r="Q11" s="21"/>
      <c r="R11" s="61" t="s">
        <v>114</v>
      </c>
      <c r="S11" s="61" t="s">
        <v>129</v>
      </c>
      <c r="T11" s="60" t="s">
        <v>200</v>
      </c>
      <c r="U11" s="21"/>
      <c r="V11" s="21"/>
      <c r="W11" s="16"/>
      <c r="X11" s="17">
        <v>1936</v>
      </c>
      <c r="Y11" s="17"/>
      <c r="Z11" s="50" t="s">
        <v>255</v>
      </c>
      <c r="AA11" s="16"/>
      <c r="AB11" s="13"/>
      <c r="AC11" s="16"/>
      <c r="AD11" s="50" t="s">
        <v>240</v>
      </c>
      <c r="AE11" s="16"/>
      <c r="AF11" s="51" t="s">
        <v>178</v>
      </c>
      <c r="AG11" s="54" t="s">
        <v>88</v>
      </c>
      <c r="AH11" s="55" t="s">
        <v>457</v>
      </c>
      <c r="AI11" s="51" t="s">
        <v>179</v>
      </c>
      <c r="AJ11" s="54" t="s">
        <v>88</v>
      </c>
      <c r="AK11" s="155" t="s">
        <v>431</v>
      </c>
    </row>
    <row r="12" spans="1:37">
      <c r="A12" s="20">
        <v>4</v>
      </c>
      <c r="B12" s="143" t="s">
        <v>304</v>
      </c>
      <c r="C12" s="51" t="s">
        <v>203</v>
      </c>
      <c r="D12" s="144" t="s">
        <v>315</v>
      </c>
      <c r="E12" s="24" t="str">
        <f t="shared" si="0"/>
        <v>実16 在日米軍</v>
      </c>
      <c r="F12" s="21" t="s">
        <v>131</v>
      </c>
      <c r="G12" s="21" t="s">
        <v>87</v>
      </c>
      <c r="H12" s="24" t="s">
        <v>63</v>
      </c>
      <c r="I12" s="21"/>
      <c r="J12" s="21"/>
      <c r="K12" s="20"/>
      <c r="L12" s="21"/>
      <c r="M12" s="21"/>
      <c r="N12" s="55" t="s">
        <v>200</v>
      </c>
      <c r="O12" s="20"/>
      <c r="P12" s="21"/>
      <c r="Q12" s="21"/>
      <c r="R12" s="61" t="s">
        <v>115</v>
      </c>
      <c r="S12" s="61" t="s">
        <v>130</v>
      </c>
      <c r="T12" s="21"/>
      <c r="U12" s="21"/>
      <c r="V12" s="21"/>
      <c r="W12" s="16"/>
      <c r="X12" s="17">
        <v>1937</v>
      </c>
      <c r="Y12" s="17"/>
      <c r="Z12" s="50" t="s">
        <v>256</v>
      </c>
      <c r="AA12" s="16"/>
      <c r="AB12" s="13"/>
      <c r="AC12" s="16"/>
      <c r="AD12" s="50" t="s">
        <v>241</v>
      </c>
      <c r="AE12" s="16"/>
      <c r="AF12" s="51" t="s">
        <v>179</v>
      </c>
      <c r="AG12" s="52" t="s">
        <v>89</v>
      </c>
      <c r="AH12" s="55" t="s">
        <v>458</v>
      </c>
      <c r="AI12" s="51" t="s">
        <v>180</v>
      </c>
      <c r="AJ12" s="52" t="s">
        <v>89</v>
      </c>
      <c r="AK12" s="155" t="s">
        <v>432</v>
      </c>
    </row>
    <row r="13" spans="1:37">
      <c r="A13" s="20">
        <v>5</v>
      </c>
      <c r="B13" s="143" t="s">
        <v>305</v>
      </c>
      <c r="C13" s="51" t="s">
        <v>203</v>
      </c>
      <c r="D13" s="144" t="s">
        <v>316</v>
      </c>
      <c r="E13" s="24" t="str">
        <f t="shared" si="0"/>
        <v>実07 共済病院</v>
      </c>
      <c r="F13" s="21" t="s">
        <v>132</v>
      </c>
      <c r="G13" s="21" t="s">
        <v>92</v>
      </c>
      <c r="H13" s="24" t="s">
        <v>64</v>
      </c>
      <c r="I13" s="21"/>
      <c r="J13" s="21"/>
      <c r="K13" s="20"/>
      <c r="L13" s="21"/>
      <c r="M13" s="21"/>
      <c r="N13" s="59"/>
      <c r="O13" s="20"/>
      <c r="P13" s="21"/>
      <c r="Q13" s="21"/>
      <c r="R13" s="61" t="s">
        <v>116</v>
      </c>
      <c r="S13" s="61" t="s">
        <v>131</v>
      </c>
      <c r="T13" s="21"/>
      <c r="U13" s="21"/>
      <c r="V13" s="21"/>
      <c r="W13" s="16"/>
      <c r="X13" s="17">
        <v>1938</v>
      </c>
      <c r="Y13" s="17"/>
      <c r="Z13" s="50" t="s">
        <v>257</v>
      </c>
      <c r="AA13" s="16"/>
      <c r="AB13" s="13"/>
      <c r="AC13" s="16"/>
      <c r="AD13" s="50" t="s">
        <v>242</v>
      </c>
      <c r="AE13" s="16"/>
      <c r="AF13" s="51" t="s">
        <v>180</v>
      </c>
      <c r="AG13" s="54" t="s">
        <v>79</v>
      </c>
      <c r="AH13" s="55" t="s">
        <v>459</v>
      </c>
      <c r="AI13" s="51" t="s">
        <v>181</v>
      </c>
      <c r="AJ13" s="54" t="s">
        <v>79</v>
      </c>
      <c r="AK13" s="155" t="s">
        <v>433</v>
      </c>
    </row>
    <row r="14" spans="1:37">
      <c r="A14" s="20">
        <v>6</v>
      </c>
      <c r="B14" s="143" t="s">
        <v>306</v>
      </c>
      <c r="C14" s="51" t="s">
        <v>203</v>
      </c>
      <c r="D14" s="144" t="s">
        <v>317</v>
      </c>
      <c r="E14" s="24" t="str">
        <f t="shared" si="0"/>
        <v>実08 自衛隊久里浜</v>
      </c>
      <c r="F14" s="21" t="s">
        <v>133</v>
      </c>
      <c r="G14" s="21" t="s">
        <v>93</v>
      </c>
      <c r="H14" s="24" t="s">
        <v>65</v>
      </c>
      <c r="I14" s="21"/>
      <c r="J14" s="21"/>
      <c r="K14" s="20"/>
      <c r="L14" s="21"/>
      <c r="M14" s="21"/>
      <c r="N14" s="20"/>
      <c r="O14" s="20"/>
      <c r="P14" s="21"/>
      <c r="Q14" s="21"/>
      <c r="R14" s="61" t="s">
        <v>117</v>
      </c>
      <c r="S14" s="61" t="s">
        <v>132</v>
      </c>
      <c r="T14" s="21"/>
      <c r="U14" s="21"/>
      <c r="V14" s="21"/>
      <c r="W14" s="16"/>
      <c r="X14" s="17">
        <v>1939</v>
      </c>
      <c r="Y14" s="17"/>
      <c r="Z14" s="50" t="s">
        <v>258</v>
      </c>
      <c r="AA14" s="16"/>
      <c r="AB14" s="13"/>
      <c r="AC14" s="16"/>
      <c r="AD14" s="50" t="s">
        <v>243</v>
      </c>
      <c r="AE14" s="16"/>
      <c r="AF14" s="51" t="s">
        <v>181</v>
      </c>
      <c r="AG14" s="52" t="s">
        <v>90</v>
      </c>
      <c r="AH14" s="55" t="s">
        <v>460</v>
      </c>
      <c r="AI14" s="51" t="s">
        <v>208</v>
      </c>
      <c r="AJ14" s="54" t="s">
        <v>80</v>
      </c>
      <c r="AK14" s="155" t="s">
        <v>434</v>
      </c>
    </row>
    <row r="15" spans="1:37">
      <c r="A15" s="20">
        <v>7</v>
      </c>
      <c r="B15" s="143" t="s">
        <v>307</v>
      </c>
      <c r="C15" s="51" t="s">
        <v>203</v>
      </c>
      <c r="D15" s="144" t="s">
        <v>318</v>
      </c>
      <c r="E15" s="24" t="str">
        <f t="shared" si="0"/>
        <v>実11 ＪＶＣケンウッド</v>
      </c>
      <c r="F15" s="21" t="s">
        <v>134</v>
      </c>
      <c r="G15" s="21" t="s">
        <v>94</v>
      </c>
      <c r="H15" s="24" t="s">
        <v>66</v>
      </c>
      <c r="I15" s="21"/>
      <c r="J15" s="21"/>
      <c r="K15" s="20"/>
      <c r="L15" s="21"/>
      <c r="M15" s="21"/>
      <c r="N15" s="20"/>
      <c r="O15" s="20"/>
      <c r="P15" s="21"/>
      <c r="Q15" s="21"/>
      <c r="R15" s="61" t="s">
        <v>118</v>
      </c>
      <c r="S15" s="61" t="s">
        <v>133</v>
      </c>
      <c r="T15" s="21"/>
      <c r="U15" s="21"/>
      <c r="V15" s="21"/>
      <c r="W15" s="16"/>
      <c r="X15" s="17">
        <v>1940</v>
      </c>
      <c r="Y15" s="17"/>
      <c r="Z15" s="50" t="s">
        <v>259</v>
      </c>
      <c r="AA15" s="16"/>
      <c r="AB15" s="13"/>
      <c r="AC15" s="16"/>
      <c r="AD15" s="50" t="s">
        <v>244</v>
      </c>
      <c r="AE15" s="16"/>
      <c r="AF15" s="51" t="s">
        <v>182</v>
      </c>
      <c r="AG15" s="54" t="s">
        <v>80</v>
      </c>
      <c r="AH15" s="55" t="s">
        <v>461</v>
      </c>
      <c r="AI15" s="51" t="s">
        <v>199</v>
      </c>
      <c r="AJ15" s="52" t="s">
        <v>199</v>
      </c>
      <c r="AK15" s="155" t="s">
        <v>435</v>
      </c>
    </row>
    <row r="16" spans="1:37">
      <c r="A16" s="20">
        <v>8</v>
      </c>
      <c r="B16" s="143" t="s">
        <v>308</v>
      </c>
      <c r="C16" s="51" t="s">
        <v>203</v>
      </c>
      <c r="D16" s="145" t="s">
        <v>319</v>
      </c>
      <c r="E16" s="24" t="str">
        <f t="shared" si="0"/>
        <v>実12 住重</v>
      </c>
      <c r="F16" s="21" t="s">
        <v>135</v>
      </c>
      <c r="G16" s="21" t="s">
        <v>95</v>
      </c>
      <c r="H16" s="24" t="s">
        <v>67</v>
      </c>
      <c r="I16" s="21"/>
      <c r="J16" s="21"/>
      <c r="K16" s="20"/>
      <c r="L16" s="21"/>
      <c r="M16" s="21"/>
      <c r="N16" s="20"/>
      <c r="O16" s="20"/>
      <c r="P16" s="21"/>
      <c r="Q16" s="21"/>
      <c r="R16" s="61" t="s">
        <v>119</v>
      </c>
      <c r="S16" s="61" t="s">
        <v>134</v>
      </c>
      <c r="T16" s="21"/>
      <c r="U16" s="21"/>
      <c r="V16" s="21"/>
      <c r="W16" s="16"/>
      <c r="X16" s="17">
        <v>1941</v>
      </c>
      <c r="Y16" s="17"/>
      <c r="Z16" s="50" t="s">
        <v>260</v>
      </c>
      <c r="AA16" s="16"/>
      <c r="AB16" s="13"/>
      <c r="AC16" s="16"/>
      <c r="AD16" s="50" t="s">
        <v>245</v>
      </c>
      <c r="AE16" s="16"/>
      <c r="AF16" s="51" t="s">
        <v>183</v>
      </c>
      <c r="AG16" s="52" t="s">
        <v>81</v>
      </c>
      <c r="AH16" s="55" t="s">
        <v>462</v>
      </c>
      <c r="AI16" s="21"/>
      <c r="AJ16" s="21"/>
      <c r="AK16" s="155" t="s">
        <v>436</v>
      </c>
    </row>
    <row r="17" spans="1:37">
      <c r="A17" s="20">
        <v>9</v>
      </c>
      <c r="B17" s="143" t="s">
        <v>309</v>
      </c>
      <c r="C17" s="51" t="s">
        <v>203</v>
      </c>
      <c r="D17" s="144" t="s">
        <v>320</v>
      </c>
      <c r="E17" s="24" t="str">
        <f t="shared" si="0"/>
        <v>実13 電中研</v>
      </c>
      <c r="F17" s="21" t="s">
        <v>136</v>
      </c>
      <c r="G17" s="21" t="s">
        <v>96</v>
      </c>
      <c r="H17" s="24" t="s">
        <v>68</v>
      </c>
      <c r="I17" s="21"/>
      <c r="J17" s="21"/>
      <c r="K17" s="20"/>
      <c r="L17" s="21"/>
      <c r="M17" s="21"/>
      <c r="N17" s="20"/>
      <c r="O17" s="20"/>
      <c r="P17" s="21"/>
      <c r="Q17" s="21"/>
      <c r="R17" s="61" t="s">
        <v>120</v>
      </c>
      <c r="S17" s="61" t="s">
        <v>135</v>
      </c>
      <c r="T17" s="21"/>
      <c r="U17" s="21"/>
      <c r="V17" s="21"/>
      <c r="W17" s="16"/>
      <c r="X17" s="17">
        <v>1942</v>
      </c>
      <c r="Y17" s="17"/>
      <c r="Z17" s="50" t="s">
        <v>261</v>
      </c>
      <c r="AA17" s="16"/>
      <c r="AB17" s="13"/>
      <c r="AC17" s="16"/>
      <c r="AD17" s="50" t="s">
        <v>299</v>
      </c>
      <c r="AE17" s="16"/>
      <c r="AF17" s="51" t="s">
        <v>207</v>
      </c>
      <c r="AG17" s="52" t="s">
        <v>82</v>
      </c>
      <c r="AH17" s="55" t="s">
        <v>463</v>
      </c>
      <c r="AI17" s="21"/>
      <c r="AJ17" s="21"/>
      <c r="AK17" s="20"/>
    </row>
    <row r="18" spans="1:37">
      <c r="A18" s="20">
        <v>10</v>
      </c>
      <c r="B18" s="143" t="s">
        <v>310</v>
      </c>
      <c r="C18" s="51" t="s">
        <v>203</v>
      </c>
      <c r="D18" s="144" t="s">
        <v>321</v>
      </c>
      <c r="E18" s="24" t="str">
        <f t="shared" si="0"/>
        <v>実18 防大職員</v>
      </c>
      <c r="F18" s="21" t="s">
        <v>137</v>
      </c>
      <c r="G18" s="21" t="s">
        <v>97</v>
      </c>
      <c r="H18" s="24" t="s">
        <v>69</v>
      </c>
      <c r="I18" s="21"/>
      <c r="J18" s="21"/>
      <c r="K18" s="20"/>
      <c r="L18" s="21"/>
      <c r="M18" s="21"/>
      <c r="N18" s="20"/>
      <c r="O18" s="20"/>
      <c r="P18" s="21"/>
      <c r="Q18" s="21"/>
      <c r="R18" s="61" t="s">
        <v>121</v>
      </c>
      <c r="S18" s="61" t="s">
        <v>136</v>
      </c>
      <c r="T18" s="21"/>
      <c r="U18" s="21"/>
      <c r="V18" s="21"/>
      <c r="W18" s="16"/>
      <c r="X18" s="17">
        <v>1943</v>
      </c>
      <c r="Y18" s="25"/>
      <c r="Z18" s="50" t="s">
        <v>262</v>
      </c>
      <c r="AA18" s="16"/>
      <c r="AB18" s="13"/>
      <c r="AC18" s="16"/>
      <c r="AD18" s="50" t="s">
        <v>268</v>
      </c>
      <c r="AE18" s="16"/>
      <c r="AF18" s="51" t="s">
        <v>199</v>
      </c>
      <c r="AG18" s="52" t="s">
        <v>200</v>
      </c>
      <c r="AH18" s="55" t="s">
        <v>464</v>
      </c>
      <c r="AI18" s="21"/>
      <c r="AJ18" s="21"/>
      <c r="AK18" s="20"/>
    </row>
    <row r="19" spans="1:37">
      <c r="A19" s="20">
        <v>11</v>
      </c>
      <c r="B19" s="143" t="s">
        <v>311</v>
      </c>
      <c r="C19" s="51" t="s">
        <v>203</v>
      </c>
      <c r="D19" s="144" t="s">
        <v>322</v>
      </c>
      <c r="E19" s="24" t="str">
        <f t="shared" si="0"/>
        <v>実19 かながわ信金</v>
      </c>
      <c r="F19" s="21" t="s">
        <v>138</v>
      </c>
      <c r="G19" s="21" t="s">
        <v>98</v>
      </c>
      <c r="H19" s="24" t="s">
        <v>70</v>
      </c>
      <c r="I19" s="21"/>
      <c r="J19" s="21"/>
      <c r="K19" s="20"/>
      <c r="L19" s="21"/>
      <c r="M19" s="21"/>
      <c r="N19" s="20"/>
      <c r="O19" s="20"/>
      <c r="P19" s="21"/>
      <c r="Q19" s="21"/>
      <c r="R19" s="61" t="s">
        <v>122</v>
      </c>
      <c r="S19" s="61" t="s">
        <v>137</v>
      </c>
      <c r="T19" s="21"/>
      <c r="U19" s="21"/>
      <c r="V19" s="21"/>
      <c r="W19" s="16"/>
      <c r="X19" s="17">
        <v>1944</v>
      </c>
      <c r="Y19" s="25"/>
      <c r="Z19" s="50" t="s">
        <v>273</v>
      </c>
      <c r="AA19" s="16"/>
      <c r="AB19" s="13"/>
      <c r="AC19" s="16"/>
      <c r="AD19" s="50" t="s">
        <v>239</v>
      </c>
      <c r="AE19" s="16"/>
      <c r="AF19" s="51"/>
      <c r="AG19" s="21"/>
      <c r="AH19" s="55" t="s">
        <v>562</v>
      </c>
      <c r="AI19" s="21"/>
      <c r="AJ19" s="21"/>
      <c r="AK19" s="20"/>
    </row>
    <row r="20" spans="1:37">
      <c r="A20" s="20">
        <v>12</v>
      </c>
      <c r="B20" s="143" t="s">
        <v>312</v>
      </c>
      <c r="C20" s="51" t="s">
        <v>203</v>
      </c>
      <c r="D20" s="145" t="s">
        <v>323</v>
      </c>
      <c r="E20" s="24" t="str">
        <f t="shared" si="0"/>
        <v>実21 横須賀市教職員</v>
      </c>
      <c r="F20" s="21" t="s">
        <v>139</v>
      </c>
      <c r="G20" s="21" t="s">
        <v>99</v>
      </c>
      <c r="H20" s="24" t="s">
        <v>71</v>
      </c>
      <c r="I20" s="21"/>
      <c r="J20" s="21"/>
      <c r="K20" s="20"/>
      <c r="L20" s="21"/>
      <c r="M20" s="21"/>
      <c r="N20" s="20"/>
      <c r="O20" s="20"/>
      <c r="P20" s="21"/>
      <c r="Q20" s="21"/>
      <c r="R20" s="61" t="s">
        <v>123</v>
      </c>
      <c r="S20" s="61" t="s">
        <v>138</v>
      </c>
      <c r="T20" s="21"/>
      <c r="U20" s="21"/>
      <c r="V20" s="21"/>
      <c r="W20" s="16"/>
      <c r="X20" s="17">
        <v>1945</v>
      </c>
      <c r="Y20" s="25"/>
      <c r="Z20" s="50"/>
      <c r="AA20" s="25"/>
      <c r="AB20" s="25"/>
      <c r="AC20" s="25"/>
      <c r="AD20" s="50" t="s">
        <v>266</v>
      </c>
      <c r="AE20" s="16"/>
      <c r="AF20" s="21"/>
      <c r="AG20" s="21"/>
      <c r="AH20" s="55" t="s">
        <v>465</v>
      </c>
      <c r="AI20" s="21"/>
      <c r="AJ20" s="21"/>
      <c r="AK20" s="20"/>
    </row>
    <row r="21" spans="1:37">
      <c r="A21" s="20">
        <v>13</v>
      </c>
      <c r="B21" s="143" t="s">
        <v>313</v>
      </c>
      <c r="C21" s="51" t="s">
        <v>203</v>
      </c>
      <c r="D21" s="145" t="s">
        <v>324</v>
      </c>
      <c r="E21" s="24" t="str">
        <f t="shared" si="0"/>
        <v>実22 ＪＡＭＳＴＥＣ</v>
      </c>
      <c r="F21" s="21" t="s">
        <v>140</v>
      </c>
      <c r="G21" s="21" t="s">
        <v>100</v>
      </c>
      <c r="H21" s="24" t="s">
        <v>72</v>
      </c>
      <c r="I21" s="21"/>
      <c r="J21" s="21"/>
      <c r="K21" s="20"/>
      <c r="L21" s="21"/>
      <c r="M21" s="21"/>
      <c r="N21" s="20"/>
      <c r="O21" s="20"/>
      <c r="P21" s="21"/>
      <c r="Q21" s="21"/>
      <c r="R21" s="60" t="s">
        <v>202</v>
      </c>
      <c r="S21" s="61" t="s">
        <v>139</v>
      </c>
      <c r="T21" s="21"/>
      <c r="U21" s="21"/>
      <c r="V21" s="21"/>
      <c r="W21" s="16"/>
      <c r="X21" s="17">
        <v>1946</v>
      </c>
      <c r="Y21" s="25"/>
      <c r="Z21" s="50"/>
      <c r="AA21" s="25"/>
      <c r="AB21" s="25"/>
      <c r="AC21" s="25"/>
      <c r="AD21" s="50" t="s">
        <v>267</v>
      </c>
      <c r="AE21" s="16"/>
      <c r="AF21" s="21"/>
      <c r="AG21" s="21"/>
      <c r="AH21" s="55" t="s">
        <v>466</v>
      </c>
      <c r="AI21" s="21"/>
      <c r="AJ21" s="21"/>
      <c r="AK21" s="20"/>
    </row>
    <row r="22" spans="1:37">
      <c r="A22" s="20">
        <v>14</v>
      </c>
      <c r="B22" s="21"/>
      <c r="C22" s="51" t="s">
        <v>203</v>
      </c>
      <c r="D22" s="24"/>
      <c r="E22" s="24" t="str">
        <f t="shared" si="0"/>
        <v xml:space="preserve"> </v>
      </c>
      <c r="F22" s="21" t="s">
        <v>141</v>
      </c>
      <c r="G22" s="21" t="s">
        <v>101</v>
      </c>
      <c r="H22" s="24" t="s">
        <v>73</v>
      </c>
      <c r="I22" s="21"/>
      <c r="J22" s="21"/>
      <c r="K22" s="20"/>
      <c r="L22" s="21"/>
      <c r="M22" s="21"/>
      <c r="N22" s="20"/>
      <c r="O22" s="20"/>
      <c r="P22" s="21"/>
      <c r="Q22" s="21"/>
      <c r="R22" s="60" t="s">
        <v>203</v>
      </c>
      <c r="S22" s="61" t="s">
        <v>140</v>
      </c>
      <c r="T22" s="21"/>
      <c r="U22" s="21"/>
      <c r="V22" s="21"/>
      <c r="W22" s="16"/>
      <c r="X22" s="17">
        <v>1947</v>
      </c>
      <c r="Y22" s="25"/>
      <c r="Z22" s="50"/>
      <c r="AA22" s="25"/>
      <c r="AB22" s="25"/>
      <c r="AC22" s="25"/>
      <c r="AD22" s="50" t="s">
        <v>240</v>
      </c>
      <c r="AE22" s="16"/>
      <c r="AF22" s="21"/>
      <c r="AG22" s="21"/>
      <c r="AH22" s="55" t="s">
        <v>467</v>
      </c>
      <c r="AI22" s="21"/>
      <c r="AJ22" s="21"/>
      <c r="AK22" s="20"/>
    </row>
    <row r="23" spans="1:37">
      <c r="A23" s="20">
        <v>15</v>
      </c>
      <c r="B23" s="21" t="s">
        <v>106</v>
      </c>
      <c r="C23" s="51" t="s">
        <v>203</v>
      </c>
      <c r="D23" s="22" t="s">
        <v>45</v>
      </c>
      <c r="E23" s="55" t="s">
        <v>293</v>
      </c>
      <c r="F23" s="21" t="s">
        <v>142</v>
      </c>
      <c r="G23" s="21" t="s">
        <v>102</v>
      </c>
      <c r="H23" s="24" t="s">
        <v>74</v>
      </c>
      <c r="I23" s="21"/>
      <c r="J23" s="21"/>
      <c r="K23" s="20"/>
      <c r="L23" s="21"/>
      <c r="M23" s="21"/>
      <c r="N23" s="20"/>
      <c r="O23" s="20"/>
      <c r="P23" s="21"/>
      <c r="Q23" s="21"/>
      <c r="R23" s="21"/>
      <c r="S23" s="61" t="s">
        <v>141</v>
      </c>
      <c r="T23" s="21"/>
      <c r="U23" s="21"/>
      <c r="V23" s="21"/>
      <c r="W23" s="16"/>
      <c r="X23" s="17">
        <v>1948</v>
      </c>
      <c r="Y23" s="25"/>
      <c r="Z23" s="50"/>
      <c r="AA23" s="25"/>
      <c r="AB23" s="25"/>
      <c r="AC23" s="25"/>
      <c r="AD23" s="50" t="s">
        <v>241</v>
      </c>
      <c r="AE23" s="16"/>
      <c r="AF23" s="21"/>
      <c r="AG23" s="21"/>
      <c r="AH23" s="55" t="s">
        <v>468</v>
      </c>
      <c r="AI23" s="21"/>
      <c r="AJ23" s="21"/>
      <c r="AK23" s="20"/>
    </row>
    <row r="24" spans="1:37">
      <c r="A24" s="20">
        <v>16</v>
      </c>
      <c r="B24" s="146" t="s">
        <v>325</v>
      </c>
      <c r="C24" s="51" t="s">
        <v>203</v>
      </c>
      <c r="D24" s="148" t="s">
        <v>348</v>
      </c>
      <c r="E24" s="24" t="str">
        <f t="shared" si="0"/>
        <v>同03 エガリテ</v>
      </c>
      <c r="F24" s="21" t="s">
        <v>143</v>
      </c>
      <c r="G24" s="21" t="s">
        <v>103</v>
      </c>
      <c r="H24" s="24" t="s">
        <v>75</v>
      </c>
      <c r="I24" s="21"/>
      <c r="J24" s="21"/>
      <c r="K24" s="20"/>
      <c r="L24" s="21"/>
      <c r="M24" s="21"/>
      <c r="N24" s="20"/>
      <c r="O24" s="20"/>
      <c r="P24" s="21"/>
      <c r="Q24" s="21"/>
      <c r="R24" s="21"/>
      <c r="S24" s="61" t="s">
        <v>142</v>
      </c>
      <c r="T24" s="21"/>
      <c r="U24" s="21"/>
      <c r="V24" s="21"/>
      <c r="W24" s="16"/>
      <c r="X24" s="17">
        <v>1949</v>
      </c>
      <c r="Y24" s="25"/>
      <c r="Z24" s="50"/>
      <c r="AA24" s="25"/>
      <c r="AB24" s="25"/>
      <c r="AC24" s="25"/>
      <c r="AD24" s="50" t="s">
        <v>242</v>
      </c>
      <c r="AE24" s="16"/>
      <c r="AF24" s="21"/>
      <c r="AG24" s="21"/>
      <c r="AH24" s="55" t="s">
        <v>469</v>
      </c>
      <c r="AI24" s="21"/>
      <c r="AJ24" s="21"/>
      <c r="AK24" s="20"/>
    </row>
    <row r="25" spans="1:37">
      <c r="A25" s="20">
        <v>17</v>
      </c>
      <c r="B25" s="143" t="s">
        <v>326</v>
      </c>
      <c r="C25" s="51" t="s">
        <v>203</v>
      </c>
      <c r="D25" s="145" t="s">
        <v>349</v>
      </c>
      <c r="E25" s="24" t="str">
        <f t="shared" si="0"/>
        <v>同09 ＳＡＴＣ</v>
      </c>
      <c r="F25" s="21" t="s">
        <v>144</v>
      </c>
      <c r="G25" s="21" t="s">
        <v>104</v>
      </c>
      <c r="H25" s="55" t="s">
        <v>214</v>
      </c>
      <c r="I25" s="21"/>
      <c r="J25" s="21"/>
      <c r="K25" s="20"/>
      <c r="L25" s="21"/>
      <c r="M25" s="21"/>
      <c r="N25" s="20"/>
      <c r="O25" s="20"/>
      <c r="P25" s="21"/>
      <c r="Q25" s="21"/>
      <c r="R25" s="21"/>
      <c r="S25" s="61" t="s">
        <v>143</v>
      </c>
      <c r="T25" s="21"/>
      <c r="U25" s="21"/>
      <c r="V25" s="21"/>
      <c r="W25" s="16"/>
      <c r="X25" s="17">
        <v>1950</v>
      </c>
      <c r="Y25" s="25"/>
      <c r="Z25" s="50"/>
      <c r="AA25" s="25"/>
      <c r="AB25" s="25"/>
      <c r="AC25" s="25"/>
      <c r="AD25" s="50" t="s">
        <v>243</v>
      </c>
      <c r="AE25" s="16"/>
      <c r="AF25" s="21"/>
      <c r="AG25" s="21"/>
      <c r="AH25" s="55" t="s">
        <v>470</v>
      </c>
      <c r="AI25" s="21"/>
      <c r="AJ25" s="21"/>
      <c r="AK25" s="20"/>
    </row>
    <row r="26" spans="1:37">
      <c r="A26" s="20">
        <v>18</v>
      </c>
      <c r="B26" s="143" t="s">
        <v>327</v>
      </c>
      <c r="C26" s="51" t="s">
        <v>203</v>
      </c>
      <c r="D26" s="145" t="s">
        <v>350</v>
      </c>
      <c r="E26" s="24" t="str">
        <f t="shared" si="0"/>
        <v>同11 ＯＳＣＡＲⅡ</v>
      </c>
      <c r="F26" s="21" t="s">
        <v>212</v>
      </c>
      <c r="G26" s="21" t="s">
        <v>213</v>
      </c>
      <c r="H26" s="55" t="s">
        <v>215</v>
      </c>
      <c r="I26" s="21"/>
      <c r="J26" s="21"/>
      <c r="K26" s="20"/>
      <c r="L26" s="21"/>
      <c r="M26" s="21"/>
      <c r="N26" s="20"/>
      <c r="O26" s="20"/>
      <c r="P26" s="21"/>
      <c r="Q26" s="21"/>
      <c r="R26" s="21"/>
      <c r="S26" s="60" t="s">
        <v>204</v>
      </c>
      <c r="T26" s="21"/>
      <c r="U26" s="21"/>
      <c r="V26" s="21"/>
      <c r="W26" s="16"/>
      <c r="X26" s="17">
        <v>1951</v>
      </c>
      <c r="Y26" s="25"/>
      <c r="Z26" s="50"/>
      <c r="AA26" s="25"/>
      <c r="AB26" s="25"/>
      <c r="AC26" s="25"/>
      <c r="AD26" s="50" t="s">
        <v>244</v>
      </c>
      <c r="AE26" s="16"/>
      <c r="AF26" s="21"/>
      <c r="AG26" s="21"/>
      <c r="AH26" s="55" t="s">
        <v>561</v>
      </c>
      <c r="AI26" s="21"/>
      <c r="AJ26" s="21"/>
      <c r="AK26" s="13"/>
    </row>
    <row r="27" spans="1:37">
      <c r="A27" s="20">
        <v>19</v>
      </c>
      <c r="B27" s="143" t="s">
        <v>328</v>
      </c>
      <c r="C27" s="51" t="s">
        <v>203</v>
      </c>
      <c r="D27" s="145" t="s">
        <v>351</v>
      </c>
      <c r="E27" s="24" t="str">
        <f t="shared" si="0"/>
        <v>同12 グリッド</v>
      </c>
      <c r="F27" s="21"/>
      <c r="G27" s="21"/>
      <c r="H27" s="55"/>
      <c r="I27" s="21"/>
      <c r="J27" s="21"/>
      <c r="K27" s="20"/>
      <c r="L27" s="14"/>
      <c r="M27" s="14"/>
      <c r="N27" s="20"/>
      <c r="O27" s="13"/>
      <c r="P27" s="14"/>
      <c r="Q27" s="14"/>
      <c r="R27" s="21"/>
      <c r="S27" s="60" t="s">
        <v>200</v>
      </c>
      <c r="T27" s="21"/>
      <c r="U27" s="21"/>
      <c r="V27" s="21"/>
      <c r="W27" s="16"/>
      <c r="X27" s="17">
        <v>1952</v>
      </c>
      <c r="Y27" s="25"/>
      <c r="Z27" s="50"/>
      <c r="AA27" s="25"/>
      <c r="AB27" s="25"/>
      <c r="AC27" s="25"/>
      <c r="AD27" s="50" t="s">
        <v>245</v>
      </c>
      <c r="AE27" s="16"/>
      <c r="AF27" s="21"/>
      <c r="AG27" s="21"/>
      <c r="AH27" s="55" t="s">
        <v>418</v>
      </c>
      <c r="AI27" s="14"/>
      <c r="AJ27" s="14"/>
      <c r="AK27" s="13"/>
    </row>
    <row r="28" spans="1:37">
      <c r="A28" s="20">
        <v>20</v>
      </c>
      <c r="B28" s="143" t="s">
        <v>329</v>
      </c>
      <c r="C28" s="51" t="s">
        <v>203</v>
      </c>
      <c r="D28" s="145" t="s">
        <v>352</v>
      </c>
      <c r="E28" s="24" t="str">
        <f t="shared" si="0"/>
        <v>同18 ＪＳＣ</v>
      </c>
      <c r="F28" s="14"/>
      <c r="G28" s="14"/>
      <c r="H28" s="15"/>
      <c r="I28" s="14"/>
      <c r="J28" s="14"/>
      <c r="K28" s="13"/>
      <c r="L28" s="14"/>
      <c r="M28" s="14"/>
      <c r="N28" s="13"/>
      <c r="O28" s="13"/>
      <c r="P28" s="14"/>
      <c r="Q28" s="14"/>
      <c r="R28" s="14"/>
      <c r="S28" s="14"/>
      <c r="T28" s="14"/>
      <c r="U28" s="14"/>
      <c r="V28" s="14"/>
      <c r="W28" s="16"/>
      <c r="X28" s="17">
        <v>1953</v>
      </c>
      <c r="Y28" s="25"/>
      <c r="Z28" s="50"/>
      <c r="AA28" s="25"/>
      <c r="AB28" s="25"/>
      <c r="AC28" s="25"/>
      <c r="AD28" s="25"/>
      <c r="AE28" s="16"/>
      <c r="AF28" s="21"/>
      <c r="AG28" s="21"/>
      <c r="AH28" s="55" t="s">
        <v>419</v>
      </c>
      <c r="AI28" s="14"/>
      <c r="AJ28" s="14"/>
      <c r="AK28" s="13"/>
    </row>
    <row r="29" spans="1:37">
      <c r="A29" s="20">
        <v>21</v>
      </c>
      <c r="B29" s="143" t="s">
        <v>330</v>
      </c>
      <c r="C29" s="51" t="s">
        <v>203</v>
      </c>
      <c r="D29" s="144" t="s">
        <v>353</v>
      </c>
      <c r="E29" s="24" t="str">
        <f t="shared" si="0"/>
        <v>同19 ソレイユT・T</v>
      </c>
      <c r="F29" s="14"/>
      <c r="G29" s="14"/>
      <c r="H29" s="15"/>
      <c r="I29" s="14"/>
      <c r="J29" s="14"/>
      <c r="K29" s="13"/>
      <c r="L29" s="14"/>
      <c r="M29" s="14"/>
      <c r="N29" s="13"/>
      <c r="O29" s="13"/>
      <c r="P29" s="14"/>
      <c r="Q29" s="14"/>
      <c r="R29" s="14"/>
      <c r="S29" s="14"/>
      <c r="T29" s="14"/>
      <c r="U29" s="14"/>
      <c r="V29" s="14"/>
      <c r="W29" s="16"/>
      <c r="X29" s="17">
        <v>1954</v>
      </c>
      <c r="Y29" s="25"/>
      <c r="Z29" s="50"/>
      <c r="AA29" s="25"/>
      <c r="AB29" s="25"/>
      <c r="AC29" s="25"/>
      <c r="AD29" s="25"/>
      <c r="AE29" s="16"/>
      <c r="AF29" s="21"/>
      <c r="AG29" s="21"/>
      <c r="AH29" s="55" t="s">
        <v>420</v>
      </c>
      <c r="AI29" s="14"/>
      <c r="AJ29" s="14"/>
      <c r="AK29" s="13"/>
    </row>
    <row r="30" spans="1:37">
      <c r="A30" s="20">
        <v>22</v>
      </c>
      <c r="B30" s="143" t="s">
        <v>331</v>
      </c>
      <c r="C30" s="51" t="s">
        <v>203</v>
      </c>
      <c r="D30" s="144" t="s">
        <v>354</v>
      </c>
      <c r="E30" s="24" t="str">
        <f t="shared" si="0"/>
        <v>同20 鷹取</v>
      </c>
      <c r="F30" s="14"/>
      <c r="G30" s="14"/>
      <c r="H30" s="15"/>
      <c r="I30" s="14"/>
      <c r="J30" s="14"/>
      <c r="K30" s="13"/>
      <c r="L30" s="14"/>
      <c r="M30" s="14"/>
      <c r="N30" s="13"/>
      <c r="O30" s="13"/>
      <c r="P30" s="14"/>
      <c r="Q30" s="14"/>
      <c r="R30" s="14"/>
      <c r="S30" s="14"/>
      <c r="T30" s="14"/>
      <c r="U30" s="14"/>
      <c r="V30" s="14"/>
      <c r="W30" s="16"/>
      <c r="X30" s="17">
        <v>1955</v>
      </c>
      <c r="Y30" s="25"/>
      <c r="Z30" s="50"/>
      <c r="AA30" s="25"/>
      <c r="AB30" s="25"/>
      <c r="AC30" s="25"/>
      <c r="AD30" s="25"/>
      <c r="AE30" s="16"/>
      <c r="AF30" s="21"/>
      <c r="AG30" s="21"/>
      <c r="AH30" s="55" t="s">
        <v>421</v>
      </c>
      <c r="AI30" s="14"/>
      <c r="AJ30" s="14"/>
      <c r="AK30" s="13"/>
    </row>
    <row r="31" spans="1:37">
      <c r="A31" s="20">
        <v>23</v>
      </c>
      <c r="B31" s="143" t="s">
        <v>332</v>
      </c>
      <c r="C31" s="51" t="s">
        <v>203</v>
      </c>
      <c r="D31" s="145" t="s">
        <v>355</v>
      </c>
      <c r="E31" s="24" t="str">
        <f t="shared" si="0"/>
        <v>同22 ナカヤマ</v>
      </c>
      <c r="F31" s="14"/>
      <c r="G31" s="14"/>
      <c r="H31" s="15"/>
      <c r="I31" s="14"/>
      <c r="J31" s="14"/>
      <c r="K31" s="13"/>
      <c r="L31" s="14"/>
      <c r="M31" s="14"/>
      <c r="N31" s="13"/>
      <c r="O31" s="13"/>
      <c r="P31" s="14"/>
      <c r="Q31" s="14"/>
      <c r="R31" s="14"/>
      <c r="S31" s="14"/>
      <c r="T31" s="14"/>
      <c r="U31" s="14"/>
      <c r="V31" s="14"/>
      <c r="W31" s="16"/>
      <c r="X31" s="17">
        <v>1956</v>
      </c>
      <c r="Y31" s="25"/>
      <c r="Z31" s="50"/>
      <c r="AA31" s="25"/>
      <c r="AB31" s="25"/>
      <c r="AC31" s="25"/>
      <c r="AD31" s="25"/>
      <c r="AE31" s="16"/>
      <c r="AF31" s="14"/>
      <c r="AG31" s="14"/>
      <c r="AH31" s="55" t="s">
        <v>422</v>
      </c>
      <c r="AI31" s="14"/>
      <c r="AJ31" s="14"/>
      <c r="AK31" s="13"/>
    </row>
    <row r="32" spans="1:37">
      <c r="A32" s="20">
        <v>24</v>
      </c>
      <c r="B32" s="147" t="s">
        <v>333</v>
      </c>
      <c r="C32" s="51" t="s">
        <v>203</v>
      </c>
      <c r="D32" s="149" t="s">
        <v>356</v>
      </c>
      <c r="E32" s="24" t="str">
        <f t="shared" si="0"/>
        <v>同27 Ｂ＆Ｒ</v>
      </c>
      <c r="F32" s="14"/>
      <c r="G32" s="14"/>
      <c r="H32" s="15"/>
      <c r="I32" s="14"/>
      <c r="J32" s="14"/>
      <c r="K32" s="13"/>
      <c r="L32" s="14"/>
      <c r="M32" s="14"/>
      <c r="N32" s="13"/>
      <c r="O32" s="13"/>
      <c r="P32" s="14"/>
      <c r="Q32" s="14"/>
      <c r="R32" s="14"/>
      <c r="S32" s="14"/>
      <c r="T32" s="14"/>
      <c r="U32" s="14"/>
      <c r="V32" s="14"/>
      <c r="W32" s="16"/>
      <c r="X32" s="17">
        <v>1957</v>
      </c>
      <c r="Y32" s="25"/>
      <c r="Z32" s="25"/>
      <c r="AA32" s="25"/>
      <c r="AB32" s="25"/>
      <c r="AC32" s="25"/>
      <c r="AD32" s="25"/>
      <c r="AE32" s="16"/>
      <c r="AF32" s="14"/>
      <c r="AG32" s="14"/>
      <c r="AH32" s="55" t="s">
        <v>423</v>
      </c>
      <c r="AI32" s="14"/>
      <c r="AJ32" s="14"/>
      <c r="AK32" s="20"/>
    </row>
    <row r="33" spans="1:37">
      <c r="A33" s="20">
        <v>25</v>
      </c>
      <c r="B33" s="147" t="s">
        <v>334</v>
      </c>
      <c r="C33" s="51" t="s">
        <v>203</v>
      </c>
      <c r="D33" s="145" t="s">
        <v>357</v>
      </c>
      <c r="E33" s="24" t="str">
        <f t="shared" si="0"/>
        <v>同29 エムジール</v>
      </c>
      <c r="F33" s="14"/>
      <c r="G33" s="14"/>
      <c r="H33" s="15"/>
      <c r="I33" s="14"/>
      <c r="J33" s="14"/>
      <c r="K33" s="13"/>
      <c r="L33" s="21"/>
      <c r="M33" s="21"/>
      <c r="N33" s="13"/>
      <c r="O33" s="20"/>
      <c r="P33" s="21"/>
      <c r="Q33" s="21"/>
      <c r="R33" s="14"/>
      <c r="S33" s="14"/>
      <c r="T33" s="14"/>
      <c r="U33" s="14"/>
      <c r="V33" s="14"/>
      <c r="W33" s="16"/>
      <c r="X33" s="17">
        <v>1958</v>
      </c>
      <c r="Y33" s="25"/>
      <c r="Z33" s="25"/>
      <c r="AA33" s="25"/>
      <c r="AB33" s="25"/>
      <c r="AC33" s="25"/>
      <c r="AD33" s="25"/>
      <c r="AE33" s="25"/>
      <c r="AF33" s="14"/>
      <c r="AG33" s="14"/>
      <c r="AH33" s="55" t="s">
        <v>446</v>
      </c>
      <c r="AI33" s="21"/>
      <c r="AJ33" s="21"/>
      <c r="AK33" s="20"/>
    </row>
    <row r="34" spans="1:37">
      <c r="A34" s="20">
        <v>26</v>
      </c>
      <c r="B34" s="143" t="s">
        <v>335</v>
      </c>
      <c r="C34" s="51" t="s">
        <v>203</v>
      </c>
      <c r="D34" s="144" t="s">
        <v>358</v>
      </c>
      <c r="E34" s="24" t="str">
        <f t="shared" si="0"/>
        <v>同30 どろかめ</v>
      </c>
      <c r="F34" s="21"/>
      <c r="G34" s="21"/>
      <c r="H34" s="20"/>
      <c r="I34" s="21"/>
      <c r="J34" s="21"/>
      <c r="K34" s="20"/>
      <c r="L34" s="21"/>
      <c r="M34" s="21"/>
      <c r="N34" s="20"/>
      <c r="O34" s="20"/>
      <c r="P34" s="21"/>
      <c r="Q34" s="21"/>
      <c r="R34" s="21"/>
      <c r="S34" s="21"/>
      <c r="T34" s="21"/>
      <c r="U34" s="21"/>
      <c r="V34" s="21"/>
      <c r="W34" s="25"/>
      <c r="X34" s="17">
        <v>1959</v>
      </c>
      <c r="Y34" s="25"/>
      <c r="Z34" s="25"/>
      <c r="AA34" s="25"/>
      <c r="AB34" s="25"/>
      <c r="AC34" s="25"/>
      <c r="AD34" s="25"/>
      <c r="AE34" s="25"/>
      <c r="AF34" s="14"/>
      <c r="AG34" s="14"/>
      <c r="AH34" s="55" t="s">
        <v>447</v>
      </c>
      <c r="AI34" s="21"/>
      <c r="AJ34" s="21"/>
      <c r="AK34" s="20"/>
    </row>
    <row r="35" spans="1:37">
      <c r="A35" s="20">
        <v>27</v>
      </c>
      <c r="B35" s="143" t="s">
        <v>336</v>
      </c>
      <c r="C35" s="51" t="s">
        <v>203</v>
      </c>
      <c r="D35" s="145" t="s">
        <v>359</v>
      </c>
      <c r="E35" s="24" t="str">
        <f t="shared" si="0"/>
        <v>同31 ａｔｗ</v>
      </c>
      <c r="F35" s="21"/>
      <c r="G35" s="21"/>
      <c r="H35" s="20"/>
      <c r="I35" s="21"/>
      <c r="J35" s="21"/>
      <c r="K35" s="20"/>
      <c r="L35" s="21"/>
      <c r="M35" s="21"/>
      <c r="N35" s="20"/>
      <c r="O35" s="20"/>
      <c r="P35" s="21"/>
      <c r="Q35" s="21"/>
      <c r="R35" s="21"/>
      <c r="S35" s="21"/>
      <c r="T35" s="21"/>
      <c r="U35" s="21"/>
      <c r="V35" s="21"/>
      <c r="W35" s="25"/>
      <c r="X35" s="17">
        <v>1960</v>
      </c>
      <c r="Y35" s="25"/>
      <c r="Z35" s="25"/>
      <c r="AA35" s="25"/>
      <c r="AB35" s="25"/>
      <c r="AC35" s="25"/>
      <c r="AD35" s="25"/>
      <c r="AE35" s="25"/>
      <c r="AF35" s="14"/>
      <c r="AG35" s="14"/>
      <c r="AH35" s="55" t="s">
        <v>448</v>
      </c>
      <c r="AI35" s="21"/>
      <c r="AJ35" s="21"/>
      <c r="AK35" s="20"/>
    </row>
    <row r="36" spans="1:37">
      <c r="A36" s="20">
        <v>28</v>
      </c>
      <c r="B36" s="143" t="s">
        <v>337</v>
      </c>
      <c r="C36" s="51" t="s">
        <v>203</v>
      </c>
      <c r="D36" s="150" t="s">
        <v>360</v>
      </c>
      <c r="E36" s="24" t="str">
        <f t="shared" si="0"/>
        <v>同33 UL SPORTS</v>
      </c>
      <c r="F36" s="21"/>
      <c r="G36" s="21"/>
      <c r="H36" s="20"/>
      <c r="I36" s="21"/>
      <c r="J36" s="21"/>
      <c r="K36" s="20"/>
      <c r="L36" s="21"/>
      <c r="M36" s="21"/>
      <c r="N36" s="20"/>
      <c r="O36" s="20"/>
      <c r="P36" s="21"/>
      <c r="Q36" s="21"/>
      <c r="R36" s="21"/>
      <c r="S36" s="21"/>
      <c r="T36" s="21"/>
      <c r="U36" s="21"/>
      <c r="V36" s="21"/>
      <c r="W36" s="25"/>
      <c r="X36" s="17">
        <v>1961</v>
      </c>
      <c r="Y36" s="25"/>
      <c r="Z36" s="25"/>
      <c r="AA36" s="25"/>
      <c r="AB36" s="25"/>
      <c r="AC36" s="25"/>
      <c r="AD36" s="25"/>
      <c r="AE36" s="25"/>
      <c r="AF36" s="14"/>
      <c r="AG36" s="14"/>
      <c r="AH36" s="55" t="s">
        <v>449</v>
      </c>
      <c r="AI36" s="21"/>
      <c r="AJ36" s="21"/>
      <c r="AK36" s="20"/>
    </row>
    <row r="37" spans="1:37">
      <c r="A37" s="20">
        <v>29</v>
      </c>
      <c r="B37" s="143" t="s">
        <v>338</v>
      </c>
      <c r="C37" s="51" t="s">
        <v>203</v>
      </c>
      <c r="D37" s="151" t="s">
        <v>361</v>
      </c>
      <c r="E37" s="24" t="str">
        <f t="shared" si="0"/>
        <v>同34 ラハイナ</v>
      </c>
      <c r="F37" s="21"/>
      <c r="G37" s="21"/>
      <c r="H37" s="20"/>
      <c r="I37" s="21"/>
      <c r="J37" s="21"/>
      <c r="K37" s="20"/>
      <c r="L37" s="21"/>
      <c r="M37" s="21"/>
      <c r="N37" s="20"/>
      <c r="O37" s="20"/>
      <c r="P37" s="21"/>
      <c r="Q37" s="21"/>
      <c r="R37" s="21"/>
      <c r="S37" s="21"/>
      <c r="T37" s="21"/>
      <c r="U37" s="21"/>
      <c r="V37" s="21"/>
      <c r="W37" s="25"/>
      <c r="X37" s="17">
        <v>1962</v>
      </c>
      <c r="Y37" s="25"/>
      <c r="Z37" s="25"/>
      <c r="AA37" s="25"/>
      <c r="AB37" s="25"/>
      <c r="AC37" s="25"/>
      <c r="AD37" s="25"/>
      <c r="AE37" s="25"/>
      <c r="AF37" s="21"/>
      <c r="AG37" s="21"/>
      <c r="AH37" s="55" t="s">
        <v>450</v>
      </c>
      <c r="AI37" s="21"/>
      <c r="AJ37" s="21"/>
      <c r="AK37" s="20"/>
    </row>
    <row r="38" spans="1:37">
      <c r="A38" s="20">
        <v>30</v>
      </c>
      <c r="B38" s="143" t="s">
        <v>339</v>
      </c>
      <c r="C38" s="51" t="s">
        <v>203</v>
      </c>
      <c r="D38" s="145" t="s">
        <v>362</v>
      </c>
      <c r="E38" s="24" t="str">
        <f t="shared" si="0"/>
        <v>同36 潮風TJ</v>
      </c>
      <c r="F38" s="21"/>
      <c r="G38" s="21"/>
      <c r="H38" s="20"/>
      <c r="I38" s="21"/>
      <c r="J38" s="21"/>
      <c r="K38" s="20"/>
      <c r="L38" s="21"/>
      <c r="M38" s="21"/>
      <c r="N38" s="20"/>
      <c r="O38" s="20"/>
      <c r="P38" s="21"/>
      <c r="Q38" s="21"/>
      <c r="R38" s="21"/>
      <c r="S38" s="21"/>
      <c r="T38" s="21"/>
      <c r="U38" s="21"/>
      <c r="V38" s="21"/>
      <c r="W38" s="25"/>
      <c r="X38" s="17">
        <v>1963</v>
      </c>
      <c r="Y38" s="25"/>
      <c r="Z38" s="25"/>
      <c r="AA38" s="25"/>
      <c r="AB38" s="25"/>
      <c r="AC38" s="25"/>
      <c r="AD38" s="25"/>
      <c r="AE38" s="25"/>
      <c r="AF38" s="21"/>
      <c r="AG38" s="21"/>
      <c r="AH38" s="55" t="s">
        <v>451</v>
      </c>
      <c r="AI38" s="21"/>
      <c r="AJ38" s="21"/>
      <c r="AK38" s="20"/>
    </row>
    <row r="39" spans="1:37">
      <c r="A39" s="20">
        <v>31</v>
      </c>
      <c r="B39" s="143" t="s">
        <v>340</v>
      </c>
      <c r="C39" s="51" t="s">
        <v>203</v>
      </c>
      <c r="D39" s="145" t="s">
        <v>363</v>
      </c>
      <c r="E39" s="24" t="str">
        <f t="shared" si="0"/>
        <v>同37 久里硬会</v>
      </c>
      <c r="F39" s="21"/>
      <c r="G39" s="21"/>
      <c r="H39" s="20"/>
      <c r="I39" s="21"/>
      <c r="J39" s="21"/>
      <c r="K39" s="20"/>
      <c r="L39" s="21"/>
      <c r="M39" s="21"/>
      <c r="N39" s="20"/>
      <c r="O39" s="20"/>
      <c r="P39" s="21"/>
      <c r="Q39" s="21"/>
      <c r="R39" s="21"/>
      <c r="S39" s="21"/>
      <c r="T39" s="21"/>
      <c r="U39" s="21"/>
      <c r="V39" s="21"/>
      <c r="W39" s="25"/>
      <c r="X39" s="17">
        <v>1964</v>
      </c>
      <c r="Y39" s="25"/>
      <c r="Z39" s="25"/>
      <c r="AA39" s="25"/>
      <c r="AB39" s="25"/>
      <c r="AC39" s="25"/>
      <c r="AD39" s="25"/>
      <c r="AE39" s="25"/>
      <c r="AF39" s="21"/>
      <c r="AG39" s="21"/>
      <c r="AH39" s="55" t="s">
        <v>452</v>
      </c>
      <c r="AI39" s="21"/>
      <c r="AJ39" s="21"/>
      <c r="AK39" s="20"/>
    </row>
    <row r="40" spans="1:37">
      <c r="A40" s="20">
        <v>32</v>
      </c>
      <c r="B40" s="143" t="s">
        <v>341</v>
      </c>
      <c r="C40" s="51" t="s">
        <v>203</v>
      </c>
      <c r="D40" s="145" t="s">
        <v>364</v>
      </c>
      <c r="E40" s="24" t="str">
        <f t="shared" si="0"/>
        <v>同38 PLAYMORE</v>
      </c>
      <c r="F40" s="21"/>
      <c r="G40" s="21"/>
      <c r="H40" s="20"/>
      <c r="I40" s="21"/>
      <c r="J40" s="21"/>
      <c r="K40" s="20"/>
      <c r="L40" s="21"/>
      <c r="M40" s="21"/>
      <c r="N40" s="20"/>
      <c r="O40" s="20"/>
      <c r="P40" s="21"/>
      <c r="Q40" s="21"/>
      <c r="R40" s="21"/>
      <c r="S40" s="21"/>
      <c r="T40" s="21"/>
      <c r="U40" s="21"/>
      <c r="V40" s="21"/>
      <c r="W40" s="25"/>
      <c r="X40" s="17">
        <v>1965</v>
      </c>
      <c r="Y40" s="25"/>
      <c r="Z40" s="25"/>
      <c r="AA40" s="25"/>
      <c r="AB40" s="25"/>
      <c r="AC40" s="25"/>
      <c r="AD40" s="25"/>
      <c r="AE40" s="25"/>
      <c r="AF40" s="21"/>
      <c r="AG40" s="21"/>
      <c r="AH40" s="55" t="s">
        <v>453</v>
      </c>
      <c r="AI40" s="21"/>
      <c r="AJ40" s="21"/>
      <c r="AK40" s="20"/>
    </row>
    <row r="41" spans="1:37">
      <c r="A41" s="20">
        <v>33</v>
      </c>
      <c r="B41" s="143" t="s">
        <v>342</v>
      </c>
      <c r="C41" s="51" t="s">
        <v>203</v>
      </c>
      <c r="D41" s="145" t="s">
        <v>365</v>
      </c>
      <c r="E41" s="24" t="str">
        <f t="shared" si="0"/>
        <v>同39 ゆきんこ</v>
      </c>
      <c r="F41" s="21"/>
      <c r="G41" s="21"/>
      <c r="H41" s="20"/>
      <c r="I41" s="21"/>
      <c r="J41" s="21"/>
      <c r="K41" s="20"/>
      <c r="L41" s="21"/>
      <c r="M41" s="21"/>
      <c r="N41" s="20"/>
      <c r="O41" s="20"/>
      <c r="P41" s="21"/>
      <c r="Q41" s="21"/>
      <c r="R41" s="21"/>
      <c r="S41" s="21"/>
      <c r="T41" s="21"/>
      <c r="U41" s="21"/>
      <c r="V41" s="21"/>
      <c r="W41" s="25"/>
      <c r="X41" s="17">
        <v>1966</v>
      </c>
      <c r="Y41" s="25"/>
      <c r="Z41" s="25"/>
      <c r="AA41" s="25"/>
      <c r="AB41" s="25"/>
      <c r="AC41" s="25"/>
      <c r="AD41" s="25"/>
      <c r="AE41" s="25"/>
      <c r="AF41" s="21"/>
      <c r="AG41" s="21"/>
      <c r="AH41" s="20"/>
      <c r="AI41" s="21"/>
      <c r="AJ41" s="21"/>
      <c r="AK41" s="20"/>
    </row>
    <row r="42" spans="1:37">
      <c r="A42" s="20">
        <v>34</v>
      </c>
      <c r="B42" s="143" t="s">
        <v>343</v>
      </c>
      <c r="C42" s="51" t="s">
        <v>203</v>
      </c>
      <c r="D42" s="145" t="s">
        <v>366</v>
      </c>
      <c r="E42" s="24" t="str">
        <f t="shared" si="0"/>
        <v>同40 チェスナッツ</v>
      </c>
      <c r="F42" s="21"/>
      <c r="G42" s="21"/>
      <c r="H42" s="20"/>
      <c r="I42" s="21"/>
      <c r="J42" s="21"/>
      <c r="K42" s="20"/>
      <c r="L42" s="21"/>
      <c r="M42" s="21"/>
      <c r="N42" s="20"/>
      <c r="O42" s="20"/>
      <c r="P42" s="21"/>
      <c r="Q42" s="21"/>
      <c r="R42" s="21"/>
      <c r="S42" s="21"/>
      <c r="T42" s="21"/>
      <c r="U42" s="21"/>
      <c r="V42" s="21"/>
      <c r="W42" s="25"/>
      <c r="X42" s="17">
        <v>1967</v>
      </c>
      <c r="Y42" s="25"/>
      <c r="Z42" s="25"/>
      <c r="AA42" s="25"/>
      <c r="AB42" s="25"/>
      <c r="AC42" s="25"/>
      <c r="AD42" s="25"/>
      <c r="AE42" s="25"/>
      <c r="AF42" s="21"/>
      <c r="AG42" s="21"/>
      <c r="AH42" s="20"/>
      <c r="AI42" s="21"/>
      <c r="AJ42" s="21"/>
      <c r="AK42" s="20"/>
    </row>
    <row r="43" spans="1:37">
      <c r="A43" s="20">
        <v>35</v>
      </c>
      <c r="B43" s="143" t="s">
        <v>344</v>
      </c>
      <c r="C43" s="51" t="s">
        <v>203</v>
      </c>
      <c r="D43" s="145" t="s">
        <v>367</v>
      </c>
      <c r="E43" s="24" t="str">
        <f t="shared" si="0"/>
        <v>同41 小原台ＴＣ</v>
      </c>
      <c r="F43" s="21"/>
      <c r="G43" s="21"/>
      <c r="H43" s="20"/>
      <c r="I43" s="21"/>
      <c r="J43" s="21"/>
      <c r="K43" s="20"/>
      <c r="L43" s="21"/>
      <c r="M43" s="21"/>
      <c r="N43" s="20"/>
      <c r="O43" s="20"/>
      <c r="P43" s="21"/>
      <c r="Q43" s="21"/>
      <c r="R43" s="21"/>
      <c r="S43" s="21"/>
      <c r="T43" s="21"/>
      <c r="U43" s="21"/>
      <c r="V43" s="21"/>
      <c r="W43" s="25"/>
      <c r="X43" s="17">
        <v>1968</v>
      </c>
      <c r="Y43" s="25"/>
      <c r="Z43" s="25"/>
      <c r="AA43" s="25"/>
      <c r="AB43" s="25"/>
      <c r="AC43" s="25"/>
      <c r="AD43" s="25"/>
      <c r="AE43" s="25"/>
      <c r="AF43" s="21"/>
      <c r="AG43" s="21"/>
      <c r="AH43" s="20"/>
      <c r="AI43" s="21"/>
      <c r="AJ43" s="21"/>
      <c r="AK43" s="20"/>
    </row>
    <row r="44" spans="1:37">
      <c r="A44" s="20">
        <v>36</v>
      </c>
      <c r="B44" s="143" t="s">
        <v>345</v>
      </c>
      <c r="C44" s="51" t="s">
        <v>203</v>
      </c>
      <c r="D44" s="145" t="s">
        <v>368</v>
      </c>
      <c r="E44" s="24" t="str">
        <f t="shared" si="0"/>
        <v>同42 Ｉｔ’ｓＭｏｎｏ</v>
      </c>
      <c r="F44" s="21"/>
      <c r="G44" s="21"/>
      <c r="H44" s="20"/>
      <c r="I44" s="21"/>
      <c r="J44" s="21"/>
      <c r="K44" s="20"/>
      <c r="L44" s="21"/>
      <c r="M44" s="21"/>
      <c r="N44" s="20"/>
      <c r="O44" s="20"/>
      <c r="P44" s="21"/>
      <c r="Q44" s="21"/>
      <c r="R44" s="21"/>
      <c r="S44" s="21"/>
      <c r="T44" s="21"/>
      <c r="U44" s="21"/>
      <c r="V44" s="21"/>
      <c r="W44" s="25"/>
      <c r="X44" s="17">
        <v>1969</v>
      </c>
      <c r="Y44" s="25"/>
      <c r="Z44" s="25"/>
      <c r="AA44" s="25"/>
      <c r="AB44" s="25"/>
      <c r="AC44" s="25"/>
      <c r="AD44" s="25"/>
      <c r="AE44" s="25"/>
      <c r="AF44" s="21"/>
      <c r="AG44" s="21"/>
      <c r="AH44" s="20"/>
      <c r="AI44" s="21"/>
      <c r="AJ44" s="21"/>
      <c r="AK44" s="20"/>
    </row>
    <row r="45" spans="1:37">
      <c r="A45" s="20">
        <v>37</v>
      </c>
      <c r="B45" s="143" t="s">
        <v>346</v>
      </c>
      <c r="C45" s="51" t="s">
        <v>203</v>
      </c>
      <c r="D45" s="145" t="s">
        <v>369</v>
      </c>
      <c r="E45" s="24" t="str">
        <f t="shared" si="0"/>
        <v>同43 横須賀ＴＡＣ</v>
      </c>
      <c r="F45" s="21"/>
      <c r="G45" s="21"/>
      <c r="H45" s="20"/>
      <c r="I45" s="21"/>
      <c r="J45" s="21"/>
      <c r="K45" s="20"/>
      <c r="L45" s="21"/>
      <c r="M45" s="21"/>
      <c r="N45" s="20"/>
      <c r="O45" s="20"/>
      <c r="P45" s="21"/>
      <c r="Q45" s="21"/>
      <c r="R45" s="21"/>
      <c r="S45" s="21"/>
      <c r="T45" s="21"/>
      <c r="U45" s="21"/>
      <c r="V45" s="21"/>
      <c r="W45" s="25"/>
      <c r="X45" s="17">
        <v>1970</v>
      </c>
      <c r="Y45" s="25"/>
      <c r="Z45" s="25"/>
      <c r="AA45" s="25"/>
      <c r="AB45" s="25"/>
      <c r="AC45" s="25"/>
      <c r="AD45" s="25"/>
      <c r="AE45" s="25"/>
      <c r="AF45" s="21"/>
      <c r="AG45" s="21"/>
      <c r="AH45" s="20"/>
      <c r="AI45" s="21"/>
      <c r="AJ45" s="21"/>
      <c r="AK45" s="20"/>
    </row>
    <row r="46" spans="1:37">
      <c r="A46" s="20">
        <v>38</v>
      </c>
      <c r="B46" s="143" t="s">
        <v>347</v>
      </c>
      <c r="C46" s="51" t="s">
        <v>203</v>
      </c>
      <c r="D46" s="145" t="s">
        <v>370</v>
      </c>
      <c r="E46" s="24" t="str">
        <f t="shared" si="0"/>
        <v>同44 ソニックス</v>
      </c>
      <c r="F46" s="21"/>
      <c r="G46" s="21"/>
      <c r="H46" s="20"/>
      <c r="I46" s="21"/>
      <c r="J46" s="21"/>
      <c r="K46" s="20"/>
      <c r="L46" s="21"/>
      <c r="M46" s="21"/>
      <c r="N46" s="20"/>
      <c r="O46" s="20"/>
      <c r="P46" s="21"/>
      <c r="Q46" s="21"/>
      <c r="R46" s="21"/>
      <c r="S46" s="21"/>
      <c r="T46" s="21"/>
      <c r="U46" s="21"/>
      <c r="V46" s="21"/>
      <c r="W46" s="25"/>
      <c r="X46" s="17">
        <v>1971</v>
      </c>
      <c r="Y46" s="25"/>
      <c r="Z46" s="25"/>
      <c r="AA46" s="25"/>
      <c r="AB46" s="25"/>
      <c r="AC46" s="25"/>
      <c r="AD46" s="25"/>
      <c r="AE46" s="25"/>
      <c r="AF46" s="21"/>
      <c r="AG46" s="21"/>
      <c r="AH46" s="20"/>
      <c r="AI46" s="21"/>
      <c r="AJ46" s="21"/>
      <c r="AK46" s="20"/>
    </row>
    <row r="47" spans="1:37">
      <c r="A47" s="20">
        <v>39</v>
      </c>
      <c r="B47" s="143"/>
      <c r="C47" s="51"/>
      <c r="D47" s="152"/>
      <c r="E47" s="24" t="str">
        <f t="shared" si="0"/>
        <v/>
      </c>
      <c r="F47" s="21"/>
      <c r="G47" s="21"/>
      <c r="H47" s="20"/>
      <c r="I47" s="21"/>
      <c r="J47" s="21"/>
      <c r="K47" s="20"/>
      <c r="L47" s="21"/>
      <c r="M47" s="21"/>
      <c r="N47" s="20"/>
      <c r="O47" s="20"/>
      <c r="P47" s="21"/>
      <c r="Q47" s="21"/>
      <c r="R47" s="21"/>
      <c r="S47" s="21"/>
      <c r="T47" s="21"/>
      <c r="U47" s="21"/>
      <c r="V47" s="21"/>
      <c r="W47" s="25"/>
      <c r="X47" s="17">
        <v>1972</v>
      </c>
      <c r="Y47" s="25"/>
      <c r="Z47" s="25"/>
      <c r="AA47" s="25"/>
      <c r="AB47" s="25"/>
      <c r="AC47" s="25"/>
      <c r="AD47" s="25"/>
      <c r="AE47" s="25"/>
      <c r="AF47" s="21"/>
      <c r="AG47" s="21"/>
      <c r="AH47" s="20"/>
      <c r="AI47" s="21"/>
      <c r="AJ47" s="21"/>
      <c r="AK47" s="20"/>
    </row>
    <row r="48" spans="1:37">
      <c r="A48" s="20">
        <v>40</v>
      </c>
      <c r="B48" s="143"/>
      <c r="C48" s="51"/>
      <c r="D48" s="152" t="s">
        <v>294</v>
      </c>
      <c r="E48" s="55" t="s">
        <v>294</v>
      </c>
      <c r="F48" s="21"/>
      <c r="G48" s="21"/>
      <c r="H48" s="20"/>
      <c r="I48" s="21"/>
      <c r="J48" s="21"/>
      <c r="K48" s="20"/>
      <c r="L48" s="21"/>
      <c r="M48" s="21"/>
      <c r="N48" s="20"/>
      <c r="O48" s="20"/>
      <c r="P48" s="21"/>
      <c r="Q48" s="21"/>
      <c r="R48" s="21"/>
      <c r="S48" s="21"/>
      <c r="T48" s="21"/>
      <c r="U48" s="21"/>
      <c r="V48" s="21"/>
      <c r="W48" s="25"/>
      <c r="X48" s="17">
        <v>1973</v>
      </c>
      <c r="Y48" s="25"/>
      <c r="Z48" s="25"/>
      <c r="AA48" s="25"/>
      <c r="AB48" s="25"/>
      <c r="AC48" s="25"/>
      <c r="AD48" s="25"/>
      <c r="AE48" s="25"/>
      <c r="AF48" s="21"/>
      <c r="AG48" s="21"/>
      <c r="AH48" s="20"/>
      <c r="AI48" s="21"/>
      <c r="AJ48" s="21"/>
      <c r="AK48" s="20"/>
    </row>
    <row r="49" spans="1:37">
      <c r="A49" s="20">
        <v>41</v>
      </c>
      <c r="B49" s="143" t="s">
        <v>371</v>
      </c>
      <c r="C49" s="51" t="s">
        <v>203</v>
      </c>
      <c r="D49" s="144" t="s">
        <v>376</v>
      </c>
      <c r="E49" s="24" t="str">
        <f t="shared" si="0"/>
        <v>ク02 ダイヤランド</v>
      </c>
      <c r="F49" s="21"/>
      <c r="G49" s="21"/>
      <c r="H49" s="20"/>
      <c r="I49" s="21"/>
      <c r="J49" s="21"/>
      <c r="K49" s="20"/>
      <c r="L49" s="21"/>
      <c r="M49" s="21"/>
      <c r="N49" s="20"/>
      <c r="O49" s="20"/>
      <c r="P49" s="21"/>
      <c r="Q49" s="21"/>
      <c r="R49" s="21"/>
      <c r="S49" s="21"/>
      <c r="T49" s="21"/>
      <c r="U49" s="21"/>
      <c r="V49" s="21"/>
      <c r="W49" s="25"/>
      <c r="X49" s="17">
        <v>1974</v>
      </c>
      <c r="Y49" s="25"/>
      <c r="Z49" s="25"/>
      <c r="AA49" s="25"/>
      <c r="AB49" s="25"/>
      <c r="AC49" s="25"/>
      <c r="AD49" s="25"/>
      <c r="AE49" s="25"/>
      <c r="AF49" s="21"/>
      <c r="AG49" s="21"/>
      <c r="AH49" s="20"/>
      <c r="AI49" s="21"/>
      <c r="AJ49" s="21"/>
      <c r="AK49" s="20"/>
    </row>
    <row r="50" spans="1:37">
      <c r="A50" s="20">
        <v>42</v>
      </c>
      <c r="B50" s="143" t="s">
        <v>372</v>
      </c>
      <c r="C50" s="51" t="s">
        <v>203</v>
      </c>
      <c r="D50" s="145" t="s">
        <v>377</v>
      </c>
      <c r="E50" s="24" t="str">
        <f t="shared" si="0"/>
        <v>ク03 ハイランド</v>
      </c>
      <c r="F50" s="21"/>
      <c r="G50" s="21"/>
      <c r="H50" s="20"/>
      <c r="I50" s="21"/>
      <c r="J50" s="21"/>
      <c r="K50" s="20"/>
      <c r="L50" s="21"/>
      <c r="M50" s="21"/>
      <c r="N50" s="20"/>
      <c r="O50" s="20"/>
      <c r="P50" s="21"/>
      <c r="Q50" s="21"/>
      <c r="R50" s="21"/>
      <c r="S50" s="21"/>
      <c r="T50" s="21"/>
      <c r="U50" s="21"/>
      <c r="V50" s="21"/>
      <c r="W50" s="25"/>
      <c r="X50" s="17">
        <v>1975</v>
      </c>
      <c r="Y50" s="25"/>
      <c r="Z50" s="25"/>
      <c r="AA50" s="25"/>
      <c r="AB50" s="25"/>
      <c r="AC50" s="25"/>
      <c r="AD50" s="25"/>
      <c r="AE50" s="25"/>
      <c r="AF50" s="21"/>
      <c r="AG50" s="21"/>
      <c r="AH50" s="20"/>
      <c r="AI50" s="21"/>
      <c r="AJ50" s="21"/>
      <c r="AK50" s="20"/>
    </row>
    <row r="51" spans="1:37">
      <c r="A51" s="20">
        <v>43</v>
      </c>
      <c r="B51" s="143" t="s">
        <v>147</v>
      </c>
      <c r="C51" s="51" t="s">
        <v>203</v>
      </c>
      <c r="D51" s="144" t="s">
        <v>378</v>
      </c>
      <c r="E51" s="24" t="str">
        <f t="shared" si="0"/>
        <v>ク04 葉山TC</v>
      </c>
      <c r="F51" s="21"/>
      <c r="G51" s="21"/>
      <c r="H51" s="20"/>
      <c r="I51" s="21"/>
      <c r="J51" s="21"/>
      <c r="K51" s="20"/>
      <c r="L51" s="21"/>
      <c r="M51" s="21"/>
      <c r="N51" s="20"/>
      <c r="O51" s="20"/>
      <c r="P51" s="21"/>
      <c r="Q51" s="21"/>
      <c r="R51" s="21"/>
      <c r="S51" s="21"/>
      <c r="T51" s="21"/>
      <c r="U51" s="21"/>
      <c r="V51" s="21"/>
      <c r="W51" s="25"/>
      <c r="X51" s="17">
        <v>1976</v>
      </c>
      <c r="Y51" s="25"/>
      <c r="Z51" s="25"/>
      <c r="AA51" s="25"/>
      <c r="AB51" s="25"/>
      <c r="AC51" s="25"/>
      <c r="AD51" s="25"/>
      <c r="AE51" s="25"/>
      <c r="AF51" s="21"/>
      <c r="AG51" s="21"/>
      <c r="AH51" s="20"/>
      <c r="AI51" s="21"/>
      <c r="AJ51" s="21"/>
      <c r="AK51" s="20"/>
    </row>
    <row r="52" spans="1:37">
      <c r="A52" s="20">
        <v>44</v>
      </c>
      <c r="B52" s="143" t="s">
        <v>373</v>
      </c>
      <c r="C52" s="51" t="s">
        <v>203</v>
      </c>
      <c r="D52" s="145" t="s">
        <v>379</v>
      </c>
      <c r="E52" s="24" t="str">
        <f t="shared" si="0"/>
        <v>ク06 ＹＴＣ</v>
      </c>
      <c r="F52" s="21"/>
      <c r="G52" s="21"/>
      <c r="H52" s="20"/>
      <c r="I52" s="21"/>
      <c r="J52" s="21"/>
      <c r="K52" s="20"/>
      <c r="L52" s="21"/>
      <c r="M52" s="21"/>
      <c r="N52" s="20"/>
      <c r="O52" s="20"/>
      <c r="P52" s="21"/>
      <c r="Q52" s="21"/>
      <c r="R52" s="21"/>
      <c r="S52" s="21"/>
      <c r="T52" s="21"/>
      <c r="U52" s="21"/>
      <c r="V52" s="21"/>
      <c r="W52" s="25"/>
      <c r="X52" s="17">
        <v>1977</v>
      </c>
      <c r="Y52" s="25"/>
      <c r="Z52" s="25"/>
      <c r="AA52" s="25"/>
      <c r="AB52" s="25"/>
      <c r="AC52" s="25"/>
      <c r="AD52" s="25"/>
      <c r="AE52" s="25"/>
      <c r="AF52" s="21"/>
      <c r="AG52" s="21"/>
      <c r="AH52" s="20"/>
      <c r="AI52" s="21"/>
      <c r="AJ52" s="21"/>
      <c r="AK52" s="20"/>
    </row>
    <row r="53" spans="1:37">
      <c r="A53" s="20">
        <v>45</v>
      </c>
      <c r="B53" s="143" t="s">
        <v>374</v>
      </c>
      <c r="C53" s="51"/>
      <c r="D53" s="145" t="s">
        <v>380</v>
      </c>
      <c r="E53" s="24" t="str">
        <f t="shared" si="0"/>
        <v>ク07リエゾンＴＳ</v>
      </c>
      <c r="F53" s="21"/>
      <c r="G53" s="21"/>
      <c r="H53" s="20"/>
      <c r="I53" s="21"/>
      <c r="J53" s="21"/>
      <c r="K53" s="20"/>
      <c r="L53" s="21"/>
      <c r="M53" s="21"/>
      <c r="N53" s="20"/>
      <c r="O53" s="20"/>
      <c r="P53" s="21"/>
      <c r="Q53" s="21"/>
      <c r="R53" s="21"/>
      <c r="S53" s="21"/>
      <c r="T53" s="21"/>
      <c r="U53" s="21"/>
      <c r="V53" s="21"/>
      <c r="W53" s="25"/>
      <c r="X53" s="17">
        <v>1978</v>
      </c>
      <c r="Y53" s="25"/>
      <c r="Z53" s="25"/>
      <c r="AA53" s="25"/>
      <c r="AB53" s="25"/>
      <c r="AC53" s="25"/>
      <c r="AD53" s="25"/>
      <c r="AE53" s="25"/>
      <c r="AF53" s="21"/>
      <c r="AG53" s="21"/>
      <c r="AH53" s="20"/>
      <c r="AI53" s="21"/>
      <c r="AJ53" s="21"/>
      <c r="AK53" s="25"/>
    </row>
    <row r="54" spans="1:37">
      <c r="A54" s="20">
        <v>46</v>
      </c>
      <c r="B54" s="153" t="s">
        <v>375</v>
      </c>
      <c r="C54" s="51"/>
      <c r="D54" s="154" t="s">
        <v>381</v>
      </c>
      <c r="E54" s="24" t="str">
        <f t="shared" si="0"/>
        <v>ク08ジェイズＴＳ</v>
      </c>
      <c r="F54" s="21"/>
      <c r="G54" s="21"/>
      <c r="H54" s="20"/>
      <c r="I54" s="21"/>
      <c r="J54" s="21"/>
      <c r="K54" s="20"/>
      <c r="L54" s="26"/>
      <c r="M54" s="26"/>
      <c r="N54" s="20"/>
      <c r="O54" s="25"/>
      <c r="P54" s="26"/>
      <c r="Q54" s="26"/>
      <c r="R54" s="21"/>
      <c r="S54" s="21"/>
      <c r="T54" s="21"/>
      <c r="U54" s="21"/>
      <c r="V54" s="21"/>
      <c r="W54" s="25"/>
      <c r="X54" s="17">
        <v>1979</v>
      </c>
      <c r="Y54" s="25"/>
      <c r="Z54" s="25"/>
      <c r="AA54" s="25"/>
      <c r="AB54" s="25"/>
      <c r="AC54" s="25"/>
      <c r="AD54" s="25"/>
      <c r="AE54" s="25"/>
      <c r="AF54" s="21"/>
      <c r="AG54" s="21"/>
      <c r="AH54" s="20"/>
      <c r="AI54" s="26"/>
      <c r="AJ54" s="26"/>
      <c r="AK54" s="25"/>
    </row>
    <row r="55" spans="1:37">
      <c r="A55" s="20">
        <v>47</v>
      </c>
      <c r="B55" s="153"/>
      <c r="C55" s="51"/>
      <c r="D55" s="24"/>
      <c r="E55" s="24"/>
      <c r="F55" s="26"/>
      <c r="G55" s="26"/>
      <c r="H55" s="25"/>
      <c r="I55" s="26"/>
      <c r="J55" s="26"/>
      <c r="K55" s="25"/>
      <c r="L55" s="26"/>
      <c r="M55" s="26"/>
      <c r="N55" s="25"/>
      <c r="O55" s="25"/>
      <c r="P55" s="26"/>
      <c r="Q55" s="26"/>
      <c r="R55" s="26"/>
      <c r="S55" s="26"/>
      <c r="T55" s="26"/>
      <c r="U55" s="26"/>
      <c r="V55" s="26"/>
      <c r="W55" s="25"/>
      <c r="X55" s="17">
        <v>1980</v>
      </c>
      <c r="Y55" s="25"/>
      <c r="Z55" s="25"/>
      <c r="AA55" s="25"/>
      <c r="AB55" s="25"/>
      <c r="AC55" s="25"/>
      <c r="AD55" s="25"/>
      <c r="AE55" s="25"/>
      <c r="AF55" s="21"/>
      <c r="AG55" s="21"/>
      <c r="AH55" s="20"/>
      <c r="AI55" s="26"/>
      <c r="AJ55" s="26"/>
      <c r="AK55" s="25"/>
    </row>
    <row r="56" spans="1:37">
      <c r="A56" s="20">
        <v>48</v>
      </c>
      <c r="B56" s="21" t="s">
        <v>108</v>
      </c>
      <c r="C56" s="51" t="s">
        <v>203</v>
      </c>
      <c r="D56" s="22" t="s">
        <v>47</v>
      </c>
      <c r="E56" s="55" t="s">
        <v>295</v>
      </c>
      <c r="F56" s="26"/>
      <c r="G56" s="26"/>
      <c r="H56" s="25"/>
      <c r="I56" s="26"/>
      <c r="J56" s="26"/>
      <c r="K56" s="25"/>
      <c r="L56" s="26"/>
      <c r="M56" s="26"/>
      <c r="N56" s="25"/>
      <c r="O56" s="25"/>
      <c r="P56" s="26"/>
      <c r="Q56" s="26"/>
      <c r="R56" s="26"/>
      <c r="S56" s="26"/>
      <c r="T56" s="26"/>
      <c r="U56" s="26"/>
      <c r="V56" s="26"/>
      <c r="W56" s="25"/>
      <c r="X56" s="17">
        <v>1981</v>
      </c>
      <c r="Y56" s="25"/>
      <c r="Z56" s="25"/>
      <c r="AA56" s="25"/>
      <c r="AB56" s="25"/>
      <c r="AC56" s="25"/>
      <c r="AD56" s="25"/>
      <c r="AE56" s="25"/>
      <c r="AF56" s="21"/>
      <c r="AG56" s="21"/>
      <c r="AH56" s="20"/>
      <c r="AI56" s="26"/>
      <c r="AJ56" s="26"/>
      <c r="AK56" s="25"/>
    </row>
    <row r="57" spans="1:37">
      <c r="A57" s="20">
        <v>49</v>
      </c>
      <c r="B57" s="21" t="s">
        <v>150</v>
      </c>
      <c r="C57" s="51" t="s">
        <v>203</v>
      </c>
      <c r="D57" s="24" t="s">
        <v>91</v>
      </c>
      <c r="E57" s="24" t="str">
        <f t="shared" ref="E57" si="1">CONCATENATE(B57,C57,D57)</f>
        <v>高01 横三高体連</v>
      </c>
      <c r="F57" s="26"/>
      <c r="G57" s="26"/>
      <c r="H57" s="25"/>
      <c r="I57" s="26"/>
      <c r="J57" s="26"/>
      <c r="K57" s="25"/>
      <c r="L57" s="26"/>
      <c r="M57" s="26"/>
      <c r="N57" s="25"/>
      <c r="O57" s="25"/>
      <c r="P57" s="26"/>
      <c r="Q57" s="26"/>
      <c r="R57" s="26"/>
      <c r="S57" s="26"/>
      <c r="T57" s="26"/>
      <c r="U57" s="26"/>
      <c r="V57" s="26"/>
      <c r="W57" s="25"/>
      <c r="X57" s="17">
        <v>1982</v>
      </c>
      <c r="Y57" s="25"/>
      <c r="Z57" s="25"/>
      <c r="AA57" s="25"/>
      <c r="AB57" s="25"/>
      <c r="AC57" s="25"/>
      <c r="AD57" s="25"/>
      <c r="AE57" s="25"/>
      <c r="AF57" s="21"/>
      <c r="AG57" s="21"/>
      <c r="AH57" s="20"/>
      <c r="AI57" s="26"/>
      <c r="AJ57" s="26"/>
      <c r="AK57" s="25"/>
    </row>
    <row r="58" spans="1:37">
      <c r="A58" s="20">
        <v>50</v>
      </c>
      <c r="B58" s="21"/>
      <c r="C58" s="51" t="s">
        <v>203</v>
      </c>
      <c r="D58" s="24"/>
      <c r="E58" s="24"/>
      <c r="F58" s="26"/>
      <c r="G58" s="26"/>
      <c r="H58" s="25"/>
      <c r="I58" s="26"/>
      <c r="J58" s="26"/>
      <c r="K58" s="25"/>
      <c r="L58" s="26"/>
      <c r="M58" s="26"/>
      <c r="N58" s="25"/>
      <c r="O58" s="25"/>
      <c r="P58" s="26"/>
      <c r="Q58" s="26"/>
      <c r="R58" s="26"/>
      <c r="S58" s="26"/>
      <c r="T58" s="26"/>
      <c r="U58" s="26"/>
      <c r="V58" s="26"/>
      <c r="W58" s="25"/>
      <c r="X58" s="17">
        <v>1983</v>
      </c>
      <c r="Y58" s="25"/>
      <c r="Z58" s="25"/>
      <c r="AA58" s="25"/>
      <c r="AB58" s="25"/>
      <c r="AC58" s="25"/>
      <c r="AD58" s="25"/>
      <c r="AE58" s="25"/>
      <c r="AF58" s="21"/>
      <c r="AG58" s="21"/>
      <c r="AH58" s="20"/>
      <c r="AI58" s="26"/>
      <c r="AJ58" s="26"/>
      <c r="AK58" s="25"/>
    </row>
    <row r="59" spans="1:37">
      <c r="A59" s="20">
        <v>51</v>
      </c>
      <c r="B59" s="21"/>
      <c r="C59" s="51" t="s">
        <v>203</v>
      </c>
      <c r="D59" s="24"/>
      <c r="E59" s="24"/>
      <c r="F59" s="26"/>
      <c r="G59" s="26"/>
      <c r="H59" s="25"/>
      <c r="I59" s="26"/>
      <c r="J59" s="26"/>
      <c r="K59" s="25"/>
      <c r="L59" s="26"/>
      <c r="M59" s="26"/>
      <c r="N59" s="25"/>
      <c r="O59" s="25"/>
      <c r="P59" s="26"/>
      <c r="Q59" s="26"/>
      <c r="R59" s="26"/>
      <c r="S59" s="26"/>
      <c r="T59" s="26"/>
      <c r="U59" s="26"/>
      <c r="V59" s="26"/>
      <c r="W59" s="25"/>
      <c r="X59" s="17">
        <v>1984</v>
      </c>
      <c r="Y59" s="25"/>
      <c r="Z59" s="25"/>
      <c r="AA59" s="25"/>
      <c r="AB59" s="25"/>
      <c r="AC59" s="25"/>
      <c r="AD59" s="25"/>
      <c r="AE59" s="25"/>
      <c r="AF59" s="21"/>
      <c r="AG59" s="21"/>
      <c r="AH59" s="20"/>
      <c r="AI59" s="26"/>
      <c r="AJ59" s="26"/>
      <c r="AK59" s="25"/>
    </row>
    <row r="60" spans="1:37">
      <c r="A60" s="20">
        <v>52</v>
      </c>
      <c r="B60" s="21"/>
      <c r="C60" s="51" t="s">
        <v>203</v>
      </c>
      <c r="D60" s="24"/>
      <c r="E60" s="24"/>
      <c r="F60" s="26"/>
      <c r="G60" s="26"/>
      <c r="H60" s="25"/>
      <c r="I60" s="26"/>
      <c r="J60" s="26"/>
      <c r="K60" s="25"/>
      <c r="L60" s="26"/>
      <c r="M60" s="26"/>
      <c r="N60" s="25"/>
      <c r="O60" s="25"/>
      <c r="P60" s="26"/>
      <c r="Q60" s="26"/>
      <c r="R60" s="26"/>
      <c r="S60" s="26"/>
      <c r="T60" s="26"/>
      <c r="U60" s="26"/>
      <c r="V60" s="26"/>
      <c r="W60" s="25"/>
      <c r="X60" s="17">
        <v>1985</v>
      </c>
      <c r="Y60" s="25"/>
      <c r="Z60" s="25"/>
      <c r="AA60" s="25"/>
      <c r="AB60" s="25"/>
      <c r="AC60" s="25"/>
      <c r="AD60" s="25"/>
      <c r="AE60" s="25"/>
      <c r="AF60" s="21"/>
      <c r="AG60" s="21"/>
      <c r="AH60" s="20"/>
      <c r="AI60" s="26"/>
      <c r="AJ60" s="26"/>
      <c r="AK60" s="25"/>
    </row>
    <row r="61" spans="1:37">
      <c r="A61" s="20">
        <v>53</v>
      </c>
      <c r="B61" s="21"/>
      <c r="C61" s="51" t="s">
        <v>203</v>
      </c>
      <c r="D61" s="24"/>
      <c r="E61" s="24"/>
      <c r="F61" s="26"/>
      <c r="G61" s="26"/>
      <c r="H61" s="25"/>
      <c r="I61" s="26"/>
      <c r="J61" s="26"/>
      <c r="K61" s="25"/>
      <c r="L61" s="26"/>
      <c r="M61" s="26"/>
      <c r="N61" s="25"/>
      <c r="O61" s="25"/>
      <c r="P61" s="26"/>
      <c r="Q61" s="26"/>
      <c r="R61" s="26"/>
      <c r="S61" s="26"/>
      <c r="T61" s="26"/>
      <c r="U61" s="26"/>
      <c r="V61" s="26"/>
      <c r="W61" s="25"/>
      <c r="X61" s="17">
        <v>1986</v>
      </c>
      <c r="Y61" s="25"/>
      <c r="Z61" s="25"/>
      <c r="AA61" s="25"/>
      <c r="AB61" s="25"/>
      <c r="AC61" s="25"/>
      <c r="AD61" s="25"/>
      <c r="AE61" s="25"/>
      <c r="AF61" s="26"/>
      <c r="AG61" s="26"/>
      <c r="AH61" s="20"/>
      <c r="AI61" s="26"/>
      <c r="AJ61" s="26"/>
      <c r="AK61" s="25"/>
    </row>
    <row r="62" spans="1:37">
      <c r="A62" s="20">
        <v>54</v>
      </c>
      <c r="B62" s="21"/>
      <c r="C62" s="51" t="s">
        <v>203</v>
      </c>
      <c r="D62" s="55"/>
      <c r="E62" s="24"/>
      <c r="F62" s="26"/>
      <c r="G62" s="26"/>
      <c r="H62" s="25"/>
      <c r="I62" s="26"/>
      <c r="J62" s="26"/>
      <c r="K62" s="25"/>
      <c r="L62" s="26"/>
      <c r="M62" s="26"/>
      <c r="N62" s="25"/>
      <c r="O62" s="25"/>
      <c r="P62" s="26"/>
      <c r="Q62" s="26"/>
      <c r="R62" s="26"/>
      <c r="S62" s="26"/>
      <c r="T62" s="26"/>
      <c r="U62" s="26"/>
      <c r="V62" s="26"/>
      <c r="W62" s="25"/>
      <c r="X62" s="17">
        <v>1987</v>
      </c>
      <c r="Y62" s="25"/>
      <c r="Z62" s="25"/>
      <c r="AA62" s="25"/>
      <c r="AB62" s="25"/>
      <c r="AC62" s="25"/>
      <c r="AD62" s="25"/>
      <c r="AE62" s="25"/>
      <c r="AF62" s="26"/>
      <c r="AG62" s="26"/>
      <c r="AH62" s="20"/>
      <c r="AI62" s="26"/>
      <c r="AJ62" s="26"/>
      <c r="AK62" s="25"/>
    </row>
    <row r="63" spans="1:37">
      <c r="A63" s="20">
        <v>55</v>
      </c>
      <c r="B63" s="21"/>
      <c r="C63" s="51" t="s">
        <v>203</v>
      </c>
      <c r="D63" s="55" t="s">
        <v>199</v>
      </c>
      <c r="E63" s="24" t="str">
        <f>_xlfn.CONCAT(B63,C63,D63)</f>
        <v xml:space="preserve"> 　</v>
      </c>
      <c r="F63" s="26"/>
      <c r="G63" s="26"/>
      <c r="H63" s="25"/>
      <c r="I63" s="26"/>
      <c r="J63" s="26"/>
      <c r="K63" s="25"/>
      <c r="L63" s="26"/>
      <c r="M63" s="26"/>
      <c r="N63" s="25"/>
      <c r="O63" s="25"/>
      <c r="P63" s="26"/>
      <c r="Q63" s="26"/>
      <c r="R63" s="26"/>
      <c r="S63" s="26"/>
      <c r="T63" s="26"/>
      <c r="U63" s="26"/>
      <c r="V63" s="26"/>
      <c r="W63" s="25"/>
      <c r="X63" s="17">
        <v>1988</v>
      </c>
      <c r="Y63" s="25"/>
      <c r="Z63" s="25"/>
      <c r="AA63" s="25"/>
      <c r="AB63" s="25"/>
      <c r="AC63" s="25"/>
      <c r="AD63" s="25"/>
      <c r="AE63" s="25"/>
      <c r="AF63" s="26"/>
      <c r="AG63" s="26"/>
      <c r="AH63" s="25"/>
      <c r="AI63" s="26"/>
      <c r="AJ63" s="26"/>
      <c r="AK63" s="25"/>
    </row>
    <row r="64" spans="1:37">
      <c r="A64" s="25"/>
      <c r="B64" s="21"/>
      <c r="C64" s="21"/>
      <c r="D64" s="25"/>
      <c r="E64" s="25"/>
      <c r="F64" s="26"/>
      <c r="G64" s="26"/>
      <c r="H64" s="25"/>
      <c r="I64" s="26"/>
      <c r="J64" s="26"/>
      <c r="K64" s="25"/>
      <c r="L64" s="26"/>
      <c r="M64" s="26"/>
      <c r="N64" s="25"/>
      <c r="O64" s="25"/>
      <c r="P64" s="26"/>
      <c r="Q64" s="26"/>
      <c r="R64" s="26"/>
      <c r="S64" s="26"/>
      <c r="T64" s="26"/>
      <c r="U64" s="26"/>
      <c r="V64" s="26"/>
      <c r="W64" s="25"/>
      <c r="X64" s="17">
        <v>1989</v>
      </c>
      <c r="Y64" s="25"/>
      <c r="Z64" s="25"/>
      <c r="AA64" s="25"/>
      <c r="AB64" s="25"/>
      <c r="AC64" s="25"/>
      <c r="AD64" s="25"/>
      <c r="AE64" s="25"/>
      <c r="AF64" s="26"/>
      <c r="AG64" s="26"/>
      <c r="AH64" s="25"/>
      <c r="AI64" s="26"/>
      <c r="AJ64" s="26"/>
      <c r="AK64" s="25"/>
    </row>
    <row r="65" spans="1:37">
      <c r="A65" s="25"/>
      <c r="B65" s="21"/>
      <c r="C65" s="21"/>
      <c r="D65" s="25"/>
      <c r="E65" s="25"/>
      <c r="F65" s="26"/>
      <c r="G65" s="26"/>
      <c r="H65" s="25"/>
      <c r="I65" s="26"/>
      <c r="J65" s="26"/>
      <c r="K65" s="25"/>
      <c r="L65" s="26"/>
      <c r="M65" s="26"/>
      <c r="N65" s="25"/>
      <c r="O65" s="25"/>
      <c r="P65" s="26"/>
      <c r="Q65" s="26"/>
      <c r="R65" s="26"/>
      <c r="S65" s="26"/>
      <c r="T65" s="26"/>
      <c r="U65" s="26"/>
      <c r="V65" s="26"/>
      <c r="W65" s="25"/>
      <c r="X65" s="17">
        <v>1990</v>
      </c>
      <c r="Y65" s="25"/>
      <c r="Z65" s="25"/>
      <c r="AA65" s="25"/>
      <c r="AB65" s="25"/>
      <c r="AC65" s="25"/>
      <c r="AD65" s="25"/>
      <c r="AE65" s="25"/>
      <c r="AF65" s="26"/>
      <c r="AG65" s="26"/>
      <c r="AH65" s="25"/>
      <c r="AI65" s="26"/>
      <c r="AJ65" s="26"/>
      <c r="AK65" s="25"/>
    </row>
    <row r="66" spans="1:37">
      <c r="A66" s="25"/>
      <c r="B66" s="21"/>
      <c r="C66" s="21"/>
      <c r="D66" s="25"/>
      <c r="E66" s="25"/>
      <c r="F66" s="26"/>
      <c r="G66" s="26"/>
      <c r="H66" s="25"/>
      <c r="I66" s="26"/>
      <c r="J66" s="26"/>
      <c r="K66" s="25"/>
      <c r="L66" s="26"/>
      <c r="M66" s="26"/>
      <c r="N66" s="25"/>
      <c r="O66" s="25"/>
      <c r="P66" s="26"/>
      <c r="Q66" s="26"/>
      <c r="R66" s="26"/>
      <c r="S66" s="26"/>
      <c r="T66" s="26"/>
      <c r="U66" s="26"/>
      <c r="V66" s="26"/>
      <c r="W66" s="25"/>
      <c r="X66" s="17">
        <v>1991</v>
      </c>
      <c r="Y66" s="25"/>
      <c r="Z66" s="25"/>
      <c r="AA66" s="25"/>
      <c r="AB66" s="25"/>
      <c r="AC66" s="25"/>
      <c r="AD66" s="25"/>
      <c r="AE66" s="25"/>
      <c r="AF66" s="26"/>
      <c r="AG66" s="26"/>
      <c r="AH66" s="25"/>
      <c r="AI66" s="26"/>
      <c r="AJ66" s="26"/>
      <c r="AK66" s="25"/>
    </row>
    <row r="67" spans="1:37">
      <c r="A67" s="25"/>
      <c r="B67" s="21"/>
      <c r="C67" s="21"/>
      <c r="D67" s="25"/>
      <c r="E67" s="25"/>
      <c r="F67" s="26"/>
      <c r="G67" s="26"/>
      <c r="H67" s="25"/>
      <c r="I67" s="26"/>
      <c r="J67" s="26"/>
      <c r="K67" s="25"/>
      <c r="L67" s="26"/>
      <c r="M67" s="26"/>
      <c r="N67" s="25"/>
      <c r="O67" s="25"/>
      <c r="P67" s="26"/>
      <c r="Q67" s="26"/>
      <c r="R67" s="26"/>
      <c r="S67" s="26"/>
      <c r="T67" s="26"/>
      <c r="U67" s="26"/>
      <c r="V67" s="26"/>
      <c r="W67" s="25"/>
      <c r="X67" s="17">
        <v>1992</v>
      </c>
      <c r="Y67" s="25"/>
      <c r="Z67" s="25"/>
      <c r="AA67" s="25"/>
      <c r="AB67" s="25"/>
      <c r="AC67" s="25"/>
      <c r="AD67" s="25"/>
      <c r="AE67" s="25"/>
      <c r="AF67" s="26"/>
      <c r="AG67" s="26"/>
      <c r="AH67" s="25"/>
      <c r="AI67" s="26"/>
      <c r="AJ67" s="26"/>
      <c r="AK67" s="25"/>
    </row>
    <row r="68" spans="1:37">
      <c r="A68" s="25"/>
      <c r="B68" s="21"/>
      <c r="C68" s="21"/>
      <c r="D68" s="25"/>
      <c r="E68" s="25"/>
      <c r="F68" s="26"/>
      <c r="G68" s="26"/>
      <c r="H68" s="25"/>
      <c r="I68" s="26"/>
      <c r="J68" s="26"/>
      <c r="K68" s="25"/>
      <c r="L68" s="26"/>
      <c r="M68" s="26"/>
      <c r="N68" s="25"/>
      <c r="O68" s="25"/>
      <c r="P68" s="26"/>
      <c r="Q68" s="26"/>
      <c r="R68" s="26"/>
      <c r="S68" s="26"/>
      <c r="T68" s="26"/>
      <c r="U68" s="26"/>
      <c r="V68" s="26"/>
      <c r="W68" s="25"/>
      <c r="X68" s="17">
        <v>1993</v>
      </c>
      <c r="Y68" s="25"/>
      <c r="Z68" s="25"/>
      <c r="AA68" s="25"/>
      <c r="AB68" s="25"/>
      <c r="AC68" s="25"/>
      <c r="AD68" s="25"/>
      <c r="AE68" s="25"/>
      <c r="AF68" s="26"/>
      <c r="AG68" s="26"/>
      <c r="AH68" s="25"/>
      <c r="AI68" s="26"/>
      <c r="AJ68" s="26"/>
      <c r="AK68" s="25"/>
    </row>
    <row r="69" spans="1:37">
      <c r="A69" s="25"/>
      <c r="B69" s="21"/>
      <c r="C69" s="21"/>
      <c r="D69" s="25"/>
      <c r="E69" s="25"/>
      <c r="F69" s="26"/>
      <c r="G69" s="26"/>
      <c r="H69" s="25"/>
      <c r="I69" s="26"/>
      <c r="J69" s="26"/>
      <c r="K69" s="25"/>
      <c r="L69" s="26"/>
      <c r="M69" s="26"/>
      <c r="N69" s="25"/>
      <c r="O69" s="25"/>
      <c r="P69" s="26"/>
      <c r="Q69" s="26"/>
      <c r="R69" s="26"/>
      <c r="S69" s="26"/>
      <c r="T69" s="26"/>
      <c r="U69" s="26"/>
      <c r="V69" s="26"/>
      <c r="W69" s="25"/>
      <c r="X69" s="17">
        <v>1994</v>
      </c>
      <c r="Y69" s="25"/>
      <c r="Z69" s="25"/>
      <c r="AA69" s="25"/>
      <c r="AB69" s="25"/>
      <c r="AC69" s="25"/>
      <c r="AD69" s="25"/>
      <c r="AE69" s="25"/>
      <c r="AF69" s="26"/>
      <c r="AG69" s="26"/>
      <c r="AH69" s="25"/>
      <c r="AI69" s="26"/>
      <c r="AJ69" s="26"/>
      <c r="AK69" s="25"/>
    </row>
    <row r="70" spans="1:37">
      <c r="A70" s="25"/>
      <c r="B70" s="21"/>
      <c r="C70" s="21"/>
      <c r="D70" s="25"/>
      <c r="E70" s="25"/>
      <c r="F70" s="26"/>
      <c r="G70" s="26"/>
      <c r="H70" s="25"/>
      <c r="I70" s="26"/>
      <c r="J70" s="26"/>
      <c r="K70" s="25"/>
      <c r="L70" s="26"/>
      <c r="M70" s="26"/>
      <c r="N70" s="25"/>
      <c r="O70" s="25"/>
      <c r="P70" s="26"/>
      <c r="Q70" s="26"/>
      <c r="R70" s="26"/>
      <c r="S70" s="26"/>
      <c r="T70" s="26"/>
      <c r="U70" s="26"/>
      <c r="V70" s="26"/>
      <c r="W70" s="25"/>
      <c r="X70" s="17">
        <v>1995</v>
      </c>
      <c r="Y70" s="25"/>
      <c r="Z70" s="25"/>
      <c r="AA70" s="25"/>
      <c r="AB70" s="25"/>
      <c r="AC70" s="25"/>
      <c r="AD70" s="25"/>
      <c r="AE70" s="25"/>
      <c r="AF70" s="26"/>
      <c r="AG70" s="26"/>
      <c r="AH70" s="25"/>
      <c r="AI70" s="26"/>
      <c r="AJ70" s="26"/>
      <c r="AK70" s="25"/>
    </row>
    <row r="71" spans="1:37">
      <c r="A71" s="25"/>
      <c r="B71" s="21"/>
      <c r="C71" s="21"/>
      <c r="D71" s="25"/>
      <c r="E71" s="25"/>
      <c r="F71" s="26"/>
      <c r="G71" s="26"/>
      <c r="H71" s="25"/>
      <c r="I71" s="26"/>
      <c r="J71" s="26"/>
      <c r="K71" s="25"/>
      <c r="L71" s="26"/>
      <c r="M71" s="26"/>
      <c r="N71" s="25"/>
      <c r="O71" s="25"/>
      <c r="P71" s="26"/>
      <c r="Q71" s="26"/>
      <c r="R71" s="26"/>
      <c r="S71" s="26"/>
      <c r="T71" s="26"/>
      <c r="U71" s="26"/>
      <c r="V71" s="26"/>
      <c r="W71" s="25"/>
      <c r="X71" s="17">
        <v>1996</v>
      </c>
      <c r="Y71" s="25"/>
      <c r="Z71" s="25"/>
      <c r="AA71" s="25"/>
      <c r="AB71" s="25"/>
      <c r="AC71" s="25"/>
      <c r="AD71" s="25"/>
      <c r="AE71" s="25"/>
      <c r="AF71" s="26"/>
      <c r="AG71" s="26"/>
      <c r="AH71" s="25"/>
      <c r="AI71" s="26"/>
      <c r="AJ71" s="26"/>
      <c r="AK71" s="25"/>
    </row>
    <row r="72" spans="1:37">
      <c r="A72" s="25"/>
      <c r="B72" s="21"/>
      <c r="C72" s="21"/>
      <c r="D72" s="25"/>
      <c r="E72" s="25"/>
      <c r="F72" s="26"/>
      <c r="G72" s="26"/>
      <c r="H72" s="25"/>
      <c r="I72" s="26"/>
      <c r="J72" s="26"/>
      <c r="K72" s="25"/>
      <c r="L72" s="26"/>
      <c r="M72" s="26"/>
      <c r="N72" s="25"/>
      <c r="O72" s="25"/>
      <c r="P72" s="26"/>
      <c r="Q72" s="26"/>
      <c r="R72" s="26"/>
      <c r="S72" s="26"/>
      <c r="T72" s="26"/>
      <c r="U72" s="26"/>
      <c r="V72" s="26"/>
      <c r="W72" s="25"/>
      <c r="X72" s="17">
        <v>1997</v>
      </c>
      <c r="Y72" s="25"/>
      <c r="Z72" s="25"/>
      <c r="AA72" s="25"/>
      <c r="AB72" s="25"/>
      <c r="AC72" s="25"/>
      <c r="AD72" s="25"/>
      <c r="AE72" s="25"/>
      <c r="AF72" s="26"/>
      <c r="AG72" s="26"/>
      <c r="AH72" s="25"/>
      <c r="AI72" s="26"/>
      <c r="AJ72" s="26"/>
      <c r="AK72" s="25"/>
    </row>
    <row r="73" spans="1:37">
      <c r="A73" s="25"/>
      <c r="B73" s="26"/>
      <c r="C73" s="26"/>
      <c r="D73" s="25"/>
      <c r="E73" s="25"/>
      <c r="F73" s="26"/>
      <c r="G73" s="26"/>
      <c r="H73" s="25"/>
      <c r="I73" s="26"/>
      <c r="J73" s="26"/>
      <c r="K73" s="25"/>
      <c r="L73" s="26"/>
      <c r="M73" s="26"/>
      <c r="N73" s="25"/>
      <c r="O73" s="25"/>
      <c r="P73" s="26"/>
      <c r="Q73" s="26"/>
      <c r="R73" s="26"/>
      <c r="S73" s="26"/>
      <c r="T73" s="26"/>
      <c r="U73" s="26"/>
      <c r="V73" s="26"/>
      <c r="W73" s="25"/>
      <c r="X73" s="17">
        <v>1998</v>
      </c>
      <c r="Y73" s="25"/>
      <c r="Z73" s="25"/>
      <c r="AA73" s="25"/>
      <c r="AB73" s="25"/>
      <c r="AC73" s="25"/>
      <c r="AD73" s="25"/>
      <c r="AE73" s="25"/>
      <c r="AF73" s="26"/>
      <c r="AG73" s="26"/>
      <c r="AH73" s="25"/>
      <c r="AI73" s="26"/>
      <c r="AJ73" s="26"/>
      <c r="AK73" s="25"/>
    </row>
    <row r="74" spans="1:37">
      <c r="A74" s="25"/>
      <c r="B74" s="26"/>
      <c r="C74" s="26"/>
      <c r="D74" s="25"/>
      <c r="E74" s="25"/>
      <c r="F74" s="26"/>
      <c r="G74" s="26"/>
      <c r="H74" s="25"/>
      <c r="I74" s="26"/>
      <c r="J74" s="26"/>
      <c r="K74" s="25"/>
      <c r="L74" s="26"/>
      <c r="M74" s="26"/>
      <c r="N74" s="25"/>
      <c r="O74" s="25"/>
      <c r="P74" s="26"/>
      <c r="Q74" s="26"/>
      <c r="R74" s="26"/>
      <c r="S74" s="26"/>
      <c r="T74" s="26"/>
      <c r="U74" s="26"/>
      <c r="V74" s="26"/>
      <c r="W74" s="25"/>
      <c r="X74" s="17">
        <v>1999</v>
      </c>
      <c r="Y74" s="25"/>
      <c r="Z74" s="25"/>
      <c r="AA74" s="25"/>
      <c r="AB74" s="25"/>
      <c r="AC74" s="25"/>
      <c r="AD74" s="25"/>
      <c r="AE74" s="25"/>
      <c r="AF74" s="26"/>
      <c r="AG74" s="26"/>
      <c r="AH74" s="25"/>
      <c r="AI74" s="26"/>
      <c r="AJ74" s="26"/>
      <c r="AK74" s="25"/>
    </row>
    <row r="75" spans="1:37">
      <c r="A75" s="25"/>
      <c r="B75" s="26"/>
      <c r="C75" s="26"/>
      <c r="D75" s="25"/>
      <c r="E75" s="25"/>
      <c r="F75" s="26"/>
      <c r="G75" s="26"/>
      <c r="H75" s="25"/>
      <c r="I75" s="26"/>
      <c r="J75" s="26"/>
      <c r="K75" s="25"/>
      <c r="L75" s="26"/>
      <c r="M75" s="26"/>
      <c r="N75" s="25"/>
      <c r="O75" s="25"/>
      <c r="P75" s="26"/>
      <c r="Q75" s="26"/>
      <c r="R75" s="26"/>
      <c r="S75" s="26"/>
      <c r="T75" s="26"/>
      <c r="U75" s="26"/>
      <c r="V75" s="26"/>
      <c r="W75" s="25"/>
      <c r="X75" s="17">
        <v>2000</v>
      </c>
      <c r="Y75" s="25"/>
      <c r="Z75" s="25"/>
      <c r="AA75" s="25"/>
      <c r="AB75" s="25"/>
      <c r="AC75" s="25"/>
      <c r="AD75" s="25"/>
      <c r="AE75" s="25"/>
      <c r="AF75" s="26"/>
      <c r="AG75" s="26"/>
      <c r="AH75" s="25"/>
      <c r="AI75" s="26"/>
      <c r="AJ75" s="26"/>
      <c r="AK75" s="25"/>
    </row>
    <row r="76" spans="1:37">
      <c r="A76" s="25"/>
      <c r="B76" s="26"/>
      <c r="C76" s="26"/>
      <c r="D76" s="25"/>
      <c r="E76" s="25"/>
      <c r="F76" s="26"/>
      <c r="G76" s="26"/>
      <c r="H76" s="25"/>
      <c r="I76" s="26"/>
      <c r="J76" s="26"/>
      <c r="K76" s="25"/>
      <c r="L76" s="26"/>
      <c r="M76" s="26"/>
      <c r="N76" s="25"/>
      <c r="O76" s="25"/>
      <c r="P76" s="26"/>
      <c r="Q76" s="26"/>
      <c r="R76" s="26"/>
      <c r="S76" s="26"/>
      <c r="T76" s="26"/>
      <c r="U76" s="26"/>
      <c r="V76" s="26"/>
      <c r="W76" s="25"/>
      <c r="X76" s="17">
        <v>2001</v>
      </c>
      <c r="Y76" s="25"/>
      <c r="Z76" s="25"/>
      <c r="AA76" s="25"/>
      <c r="AB76" s="25"/>
      <c r="AC76" s="25"/>
      <c r="AD76" s="25"/>
      <c r="AE76" s="25"/>
      <c r="AF76" s="26"/>
      <c r="AG76" s="26"/>
      <c r="AH76" s="25"/>
      <c r="AI76" s="26"/>
      <c r="AJ76" s="26"/>
      <c r="AK76" s="25"/>
    </row>
    <row r="77" spans="1:37">
      <c r="A77" s="25"/>
      <c r="B77" s="26"/>
      <c r="C77" s="26"/>
      <c r="D77" s="25"/>
      <c r="E77" s="25"/>
      <c r="F77" s="26"/>
      <c r="G77" s="26"/>
      <c r="H77" s="25"/>
      <c r="I77" s="26"/>
      <c r="J77" s="26"/>
      <c r="K77" s="25"/>
      <c r="L77" s="26"/>
      <c r="M77" s="26"/>
      <c r="N77" s="25"/>
      <c r="O77" s="25"/>
      <c r="P77" s="26"/>
      <c r="Q77" s="26"/>
      <c r="R77" s="26"/>
      <c r="S77" s="26"/>
      <c r="T77" s="26"/>
      <c r="U77" s="26"/>
      <c r="V77" s="26"/>
      <c r="W77" s="25"/>
      <c r="X77" s="17">
        <v>2002</v>
      </c>
      <c r="Y77" s="25"/>
      <c r="Z77" s="25"/>
      <c r="AA77" s="25"/>
      <c r="AB77" s="25"/>
      <c r="AC77" s="25"/>
      <c r="AD77" s="25"/>
      <c r="AE77" s="25"/>
      <c r="AF77" s="26"/>
      <c r="AG77" s="26"/>
      <c r="AH77" s="25"/>
      <c r="AI77" s="26"/>
      <c r="AJ77" s="26"/>
      <c r="AK77" s="25"/>
    </row>
    <row r="78" spans="1:37">
      <c r="A78" s="25"/>
      <c r="B78" s="26"/>
      <c r="C78" s="26"/>
      <c r="D78" s="25"/>
      <c r="E78" s="25"/>
      <c r="F78" s="26"/>
      <c r="G78" s="26"/>
      <c r="H78" s="25"/>
      <c r="I78" s="26"/>
      <c r="J78" s="26"/>
      <c r="K78" s="25"/>
      <c r="L78" s="26"/>
      <c r="M78" s="26"/>
      <c r="N78" s="25"/>
      <c r="O78" s="25"/>
      <c r="P78" s="26"/>
      <c r="Q78" s="26"/>
      <c r="R78" s="26"/>
      <c r="S78" s="26"/>
      <c r="T78" s="26"/>
      <c r="U78" s="26"/>
      <c r="V78" s="26"/>
      <c r="W78" s="25"/>
      <c r="X78" s="17">
        <v>2003</v>
      </c>
      <c r="Y78" s="25"/>
      <c r="Z78" s="25"/>
      <c r="AA78" s="25"/>
      <c r="AB78" s="25"/>
      <c r="AC78" s="25"/>
      <c r="AD78" s="25"/>
      <c r="AE78" s="25"/>
      <c r="AF78" s="26"/>
      <c r="AG78" s="26"/>
      <c r="AH78" s="25"/>
      <c r="AI78" s="26"/>
      <c r="AJ78" s="26"/>
      <c r="AK78" s="25"/>
    </row>
    <row r="79" spans="1:37">
      <c r="A79" s="25"/>
      <c r="B79" s="26"/>
      <c r="C79" s="26"/>
      <c r="D79" s="25"/>
      <c r="E79" s="25"/>
      <c r="F79" s="26"/>
      <c r="G79" s="26"/>
      <c r="H79" s="25"/>
      <c r="I79" s="26"/>
      <c r="J79" s="26"/>
      <c r="K79" s="25"/>
      <c r="L79" s="26"/>
      <c r="M79" s="26"/>
      <c r="N79" s="25"/>
      <c r="O79" s="25"/>
      <c r="P79" s="26"/>
      <c r="Q79" s="26"/>
      <c r="R79" s="26"/>
      <c r="S79" s="26"/>
      <c r="T79" s="26"/>
      <c r="U79" s="26"/>
      <c r="V79" s="26"/>
      <c r="W79" s="25"/>
      <c r="X79" s="17">
        <v>2004</v>
      </c>
      <c r="Y79" s="25"/>
      <c r="Z79" s="25"/>
      <c r="AA79" s="25"/>
      <c r="AB79" s="25"/>
      <c r="AC79" s="25"/>
      <c r="AD79" s="25"/>
      <c r="AE79" s="25"/>
      <c r="AF79" s="26"/>
      <c r="AG79" s="26"/>
      <c r="AH79" s="25"/>
      <c r="AI79" s="26"/>
      <c r="AJ79" s="26"/>
      <c r="AK79" s="25"/>
    </row>
    <row r="80" spans="1:37">
      <c r="A80" s="25"/>
      <c r="B80" s="26"/>
      <c r="C80" s="26"/>
      <c r="D80" s="25"/>
      <c r="E80" s="25"/>
      <c r="F80" s="26"/>
      <c r="G80" s="26"/>
      <c r="H80" s="25"/>
      <c r="I80" s="26"/>
      <c r="J80" s="26"/>
      <c r="K80" s="25"/>
      <c r="L80" s="26"/>
      <c r="M80" s="26"/>
      <c r="N80" s="25"/>
      <c r="O80" s="25"/>
      <c r="P80" s="26"/>
      <c r="Q80" s="26"/>
      <c r="R80" s="26"/>
      <c r="S80" s="26"/>
      <c r="T80" s="26"/>
      <c r="U80" s="26"/>
      <c r="V80" s="26"/>
      <c r="W80" s="25"/>
      <c r="X80" s="17">
        <v>2005</v>
      </c>
      <c r="Y80" s="57"/>
      <c r="Z80" s="57"/>
      <c r="AA80" s="25"/>
      <c r="AB80" s="25"/>
      <c r="AC80" s="25"/>
      <c r="AD80" s="57"/>
      <c r="AE80" s="25"/>
      <c r="AF80" s="26"/>
      <c r="AG80" s="26"/>
      <c r="AH80" s="25"/>
      <c r="AI80" s="26"/>
      <c r="AJ80" s="26"/>
      <c r="AK80" s="25"/>
    </row>
    <row r="81" spans="1:37">
      <c r="A81" s="25"/>
      <c r="B81" s="26"/>
      <c r="C81" s="26"/>
      <c r="D81" s="25"/>
      <c r="E81" s="25"/>
      <c r="F81" s="26"/>
      <c r="G81" s="26"/>
      <c r="H81" s="25"/>
      <c r="I81" s="26"/>
      <c r="J81" s="26"/>
      <c r="K81" s="25"/>
      <c r="L81" s="26"/>
      <c r="M81" s="26"/>
      <c r="N81" s="25"/>
      <c r="O81" s="25"/>
      <c r="P81" s="26"/>
      <c r="Q81" s="26"/>
      <c r="R81" s="26"/>
      <c r="S81" s="26"/>
      <c r="T81" s="26"/>
      <c r="U81" s="26"/>
      <c r="V81" s="26"/>
      <c r="W81" s="25"/>
      <c r="X81" s="17">
        <v>2006</v>
      </c>
      <c r="Y81" s="57"/>
      <c r="Z81" s="57"/>
      <c r="AA81" s="25"/>
      <c r="AB81" s="25"/>
      <c r="AC81" s="25"/>
      <c r="AD81" s="57"/>
      <c r="AE81" s="25"/>
      <c r="AF81" s="26"/>
      <c r="AG81" s="26"/>
      <c r="AH81" s="25"/>
      <c r="AI81" s="26"/>
      <c r="AJ81" s="26"/>
      <c r="AK81" s="25"/>
    </row>
    <row r="82" spans="1:37">
      <c r="A82" s="25"/>
      <c r="B82" s="26"/>
      <c r="C82" s="26"/>
      <c r="D82" s="25"/>
      <c r="E82" s="25"/>
      <c r="F82" s="26"/>
      <c r="G82" s="26"/>
      <c r="H82" s="25"/>
      <c r="I82" s="26"/>
      <c r="J82" s="26"/>
      <c r="K82" s="25"/>
      <c r="L82" s="26"/>
      <c r="M82" s="26"/>
      <c r="N82" s="25"/>
      <c r="O82" s="25"/>
      <c r="P82" s="26"/>
      <c r="Q82" s="26"/>
      <c r="R82" s="26"/>
      <c r="S82" s="26"/>
      <c r="T82" s="26"/>
      <c r="U82" s="26"/>
      <c r="V82" s="26"/>
      <c r="W82" s="25"/>
      <c r="X82" s="17">
        <v>2007</v>
      </c>
      <c r="Y82" s="57"/>
      <c r="Z82" s="57"/>
      <c r="AA82" s="25"/>
      <c r="AB82" s="25"/>
      <c r="AC82" s="25"/>
      <c r="AD82" s="57"/>
      <c r="AE82" s="25"/>
      <c r="AF82" s="26"/>
      <c r="AG82" s="26"/>
      <c r="AH82" s="25"/>
      <c r="AI82" s="26"/>
      <c r="AJ82" s="26"/>
      <c r="AK82" s="25"/>
    </row>
    <row r="83" spans="1:37">
      <c r="A83" s="25"/>
      <c r="B83" s="26"/>
      <c r="C83" s="26"/>
      <c r="D83" s="25"/>
      <c r="E83" s="25"/>
      <c r="F83" s="26"/>
      <c r="G83" s="26"/>
      <c r="H83" s="25"/>
      <c r="I83" s="26"/>
      <c r="J83" s="26"/>
      <c r="K83" s="25"/>
      <c r="L83" s="26"/>
      <c r="M83" s="26"/>
      <c r="N83" s="25"/>
      <c r="O83" s="25"/>
      <c r="P83" s="26"/>
      <c r="Q83" s="26"/>
      <c r="R83" s="26"/>
      <c r="S83" s="26"/>
      <c r="T83" s="26"/>
      <c r="U83" s="26"/>
      <c r="V83" s="26"/>
      <c r="W83" s="25"/>
      <c r="X83" s="17">
        <v>2008</v>
      </c>
      <c r="Y83" s="57"/>
      <c r="Z83" s="57"/>
      <c r="AA83" s="25"/>
      <c r="AB83" s="25"/>
      <c r="AC83" s="25"/>
      <c r="AD83" s="57"/>
      <c r="AE83" s="25"/>
      <c r="AF83" s="26"/>
      <c r="AG83" s="26"/>
      <c r="AH83" s="25"/>
      <c r="AI83" s="26"/>
      <c r="AJ83" s="26"/>
      <c r="AK83" s="25"/>
    </row>
    <row r="84" spans="1:37">
      <c r="A84" s="25"/>
      <c r="B84" s="26"/>
      <c r="C84" s="26"/>
      <c r="D84" s="25"/>
      <c r="E84" s="25"/>
      <c r="F84" s="26"/>
      <c r="G84" s="26"/>
      <c r="H84" s="25"/>
      <c r="I84" s="26"/>
      <c r="J84" s="26"/>
      <c r="K84" s="25"/>
      <c r="L84" s="26"/>
      <c r="M84" s="26"/>
      <c r="N84" s="25"/>
      <c r="O84" s="25"/>
      <c r="P84" s="26"/>
      <c r="Q84" s="26"/>
      <c r="R84" s="26"/>
      <c r="S84" s="26"/>
      <c r="T84" s="26"/>
      <c r="U84" s="26"/>
      <c r="V84" s="26"/>
      <c r="W84" s="25"/>
      <c r="X84" s="17">
        <v>2009</v>
      </c>
      <c r="Y84" s="57"/>
      <c r="Z84" s="57"/>
      <c r="AA84" s="25"/>
      <c r="AB84" s="25"/>
      <c r="AC84" s="25"/>
      <c r="AD84" s="57"/>
      <c r="AE84" s="25"/>
      <c r="AF84" s="26"/>
      <c r="AG84" s="26"/>
      <c r="AH84" s="25"/>
      <c r="AI84" s="26"/>
      <c r="AJ84" s="26"/>
      <c r="AK84" s="25"/>
    </row>
    <row r="85" spans="1:37">
      <c r="A85" s="25"/>
      <c r="B85" s="26"/>
      <c r="C85" s="26"/>
      <c r="D85" s="25"/>
      <c r="E85" s="25"/>
      <c r="F85" s="26"/>
      <c r="G85" s="26"/>
      <c r="H85" s="25"/>
      <c r="I85" s="26"/>
      <c r="J85" s="26"/>
      <c r="K85" s="25"/>
      <c r="L85" s="26"/>
      <c r="M85" s="26"/>
      <c r="N85" s="25"/>
      <c r="O85" s="25"/>
      <c r="P85" s="26"/>
      <c r="Q85" s="26"/>
      <c r="R85" s="26"/>
      <c r="S85" s="26"/>
      <c r="T85" s="26"/>
      <c r="U85" s="26"/>
      <c r="V85" s="26"/>
      <c r="W85" s="25"/>
      <c r="X85" s="17">
        <v>2010</v>
      </c>
      <c r="Y85" s="57"/>
      <c r="Z85" s="57"/>
      <c r="AA85" s="25"/>
      <c r="AB85" s="25"/>
      <c r="AC85" s="25"/>
      <c r="AD85" s="57"/>
      <c r="AE85" s="25"/>
      <c r="AF85" s="26"/>
      <c r="AG85" s="26"/>
      <c r="AH85" s="25"/>
      <c r="AI85" s="26"/>
      <c r="AJ85" s="26"/>
      <c r="AK85" s="25"/>
    </row>
    <row r="86" spans="1:37">
      <c r="A86" s="25"/>
      <c r="B86" s="26"/>
      <c r="C86" s="26"/>
      <c r="D86" s="25"/>
      <c r="E86" s="25"/>
      <c r="F86" s="26"/>
      <c r="G86" s="26"/>
      <c r="H86" s="25"/>
      <c r="I86" s="26"/>
      <c r="J86" s="26"/>
      <c r="K86" s="25"/>
      <c r="L86" s="26"/>
      <c r="M86" s="26"/>
      <c r="N86" s="25"/>
      <c r="O86" s="25"/>
      <c r="P86" s="26"/>
      <c r="Q86" s="26"/>
      <c r="R86" s="26"/>
      <c r="S86" s="26"/>
      <c r="T86" s="26"/>
      <c r="U86" s="26"/>
      <c r="V86" s="26"/>
      <c r="W86" s="25"/>
      <c r="X86" s="17">
        <v>2011</v>
      </c>
      <c r="Y86" s="57"/>
      <c r="Z86" s="57"/>
      <c r="AA86" s="25"/>
      <c r="AB86" s="25"/>
      <c r="AC86" s="25"/>
      <c r="AD86" s="57"/>
      <c r="AE86" s="25"/>
      <c r="AF86" s="26"/>
      <c r="AG86" s="26"/>
      <c r="AH86" s="25"/>
      <c r="AI86" s="26"/>
      <c r="AJ86" s="26"/>
      <c r="AK86" s="25"/>
    </row>
    <row r="87" spans="1:37">
      <c r="A87" s="25"/>
      <c r="B87" s="26"/>
      <c r="C87" s="26"/>
      <c r="D87" s="25"/>
      <c r="E87" s="25"/>
      <c r="F87" s="26"/>
      <c r="G87" s="26"/>
      <c r="H87" s="25"/>
      <c r="I87" s="26"/>
      <c r="J87" s="26"/>
      <c r="K87" s="25"/>
      <c r="L87" s="26"/>
      <c r="M87" s="26"/>
      <c r="N87" s="25"/>
      <c r="O87" s="25"/>
      <c r="P87" s="26"/>
      <c r="Q87" s="26"/>
      <c r="R87" s="26"/>
      <c r="S87" s="26"/>
      <c r="T87" s="26"/>
      <c r="U87" s="26"/>
      <c r="V87" s="26"/>
      <c r="W87" s="25"/>
      <c r="X87" s="17">
        <v>2012</v>
      </c>
      <c r="Y87" s="57"/>
      <c r="Z87" s="57"/>
      <c r="AA87" s="25"/>
      <c r="AB87" s="25"/>
      <c r="AC87" s="25"/>
      <c r="AD87" s="57"/>
      <c r="AE87" s="25"/>
      <c r="AF87" s="26"/>
      <c r="AG87" s="26"/>
      <c r="AH87" s="25"/>
      <c r="AI87" s="26"/>
      <c r="AJ87" s="26"/>
      <c r="AK87" s="25"/>
    </row>
    <row r="88" spans="1:37">
      <c r="A88" s="25"/>
      <c r="B88" s="26"/>
      <c r="C88" s="26"/>
      <c r="D88" s="25"/>
      <c r="E88" s="25"/>
      <c r="F88" s="26"/>
      <c r="G88" s="26"/>
      <c r="H88" s="25"/>
      <c r="I88" s="26"/>
      <c r="J88" s="26"/>
      <c r="K88" s="25"/>
      <c r="L88" s="26"/>
      <c r="M88" s="26"/>
      <c r="N88" s="25"/>
      <c r="O88" s="25"/>
      <c r="P88" s="26"/>
      <c r="Q88" s="26"/>
      <c r="R88" s="26"/>
      <c r="S88" s="26"/>
      <c r="T88" s="26"/>
      <c r="U88" s="26"/>
      <c r="V88" s="26"/>
      <c r="W88" s="25"/>
      <c r="X88" s="17">
        <v>2013</v>
      </c>
      <c r="Y88" s="57"/>
      <c r="Z88" s="57"/>
      <c r="AA88" s="25"/>
      <c r="AB88" s="25"/>
      <c r="AC88" s="25"/>
      <c r="AD88" s="57"/>
      <c r="AE88" s="25"/>
      <c r="AF88" s="26"/>
      <c r="AG88" s="26"/>
      <c r="AH88" s="25"/>
      <c r="AI88" s="26"/>
      <c r="AJ88" s="26"/>
      <c r="AK88" s="25"/>
    </row>
    <row r="89" spans="1:37">
      <c r="A89" s="25"/>
      <c r="B89" s="26"/>
      <c r="C89" s="26"/>
      <c r="D89" s="25"/>
      <c r="E89" s="25"/>
      <c r="F89" s="26"/>
      <c r="G89" s="26"/>
      <c r="H89" s="25"/>
      <c r="I89" s="26"/>
      <c r="J89" s="26"/>
      <c r="K89" s="25"/>
      <c r="L89" s="26"/>
      <c r="M89" s="26"/>
      <c r="N89" s="25"/>
      <c r="O89" s="25"/>
      <c r="P89" s="26"/>
      <c r="Q89" s="26"/>
      <c r="R89" s="26"/>
      <c r="S89" s="26"/>
      <c r="T89" s="26"/>
      <c r="U89" s="26"/>
      <c r="V89" s="26"/>
      <c r="W89" s="25"/>
      <c r="X89" s="17">
        <v>2014</v>
      </c>
      <c r="Y89" s="57"/>
      <c r="Z89" s="57"/>
      <c r="AA89" s="25"/>
      <c r="AB89" s="25"/>
      <c r="AC89" s="25"/>
      <c r="AD89" s="57"/>
      <c r="AE89" s="25"/>
      <c r="AF89" s="26"/>
      <c r="AG89" s="26"/>
      <c r="AH89" s="25"/>
      <c r="AI89" s="26"/>
      <c r="AJ89" s="26"/>
      <c r="AK89" s="25"/>
    </row>
    <row r="90" spans="1:37">
      <c r="A90" s="25"/>
      <c r="B90" s="26"/>
      <c r="C90" s="26"/>
      <c r="D90" s="25"/>
      <c r="E90" s="25"/>
      <c r="F90" s="26"/>
      <c r="G90" s="26"/>
      <c r="H90" s="25"/>
      <c r="I90" s="26"/>
      <c r="J90" s="26"/>
      <c r="K90" s="25"/>
      <c r="L90" s="26"/>
      <c r="M90" s="26"/>
      <c r="N90" s="25"/>
      <c r="O90" s="25"/>
      <c r="P90" s="26"/>
      <c r="Q90" s="26"/>
      <c r="R90" s="26"/>
      <c r="S90" s="26"/>
      <c r="T90" s="26"/>
      <c r="U90" s="26"/>
      <c r="V90" s="26"/>
      <c r="W90" s="25"/>
      <c r="X90" s="17">
        <v>2015</v>
      </c>
      <c r="Y90" s="57"/>
      <c r="Z90" s="57"/>
      <c r="AA90" s="25"/>
      <c r="AB90" s="25"/>
      <c r="AC90" s="25"/>
      <c r="AD90" s="57"/>
      <c r="AE90" s="25"/>
      <c r="AF90" s="26"/>
      <c r="AG90" s="26"/>
      <c r="AH90" s="25"/>
      <c r="AI90" s="26"/>
      <c r="AJ90" s="26"/>
      <c r="AK90" s="25"/>
    </row>
    <row r="91" spans="1:37">
      <c r="A91" s="25"/>
      <c r="B91" s="26"/>
      <c r="C91" s="26"/>
      <c r="D91" s="25"/>
      <c r="E91" s="25"/>
      <c r="F91" s="26"/>
      <c r="G91" s="26"/>
      <c r="H91" s="25"/>
      <c r="I91" s="26"/>
      <c r="J91" s="26"/>
      <c r="K91" s="25"/>
      <c r="L91" s="26"/>
      <c r="M91" s="26"/>
      <c r="N91" s="25"/>
      <c r="O91" s="25"/>
      <c r="P91" s="26"/>
      <c r="Q91" s="26"/>
      <c r="R91" s="26"/>
      <c r="S91" s="26"/>
      <c r="T91" s="26"/>
      <c r="U91" s="26"/>
      <c r="V91" s="26"/>
      <c r="W91" s="25"/>
      <c r="X91" s="17">
        <v>2016</v>
      </c>
      <c r="Y91" s="57"/>
      <c r="Z91" s="57"/>
      <c r="AA91" s="25"/>
      <c r="AB91" s="25"/>
      <c r="AC91" s="25"/>
      <c r="AD91" s="57"/>
      <c r="AE91" s="25"/>
      <c r="AF91" s="26"/>
      <c r="AG91" s="26"/>
      <c r="AH91" s="25"/>
      <c r="AI91" s="26"/>
      <c r="AJ91" s="26"/>
      <c r="AK91" s="25"/>
    </row>
    <row r="92" spans="1:37">
      <c r="A92" s="25"/>
      <c r="B92" s="26"/>
      <c r="C92" s="26"/>
      <c r="D92" s="25"/>
      <c r="E92" s="25"/>
      <c r="F92" s="26"/>
      <c r="G92" s="26"/>
      <c r="H92" s="25"/>
      <c r="I92" s="26"/>
      <c r="J92" s="26"/>
      <c r="K92" s="25"/>
      <c r="L92" s="26"/>
      <c r="M92" s="26"/>
      <c r="N92" s="25"/>
      <c r="O92" s="25"/>
      <c r="P92" s="26"/>
      <c r="Q92" s="26"/>
      <c r="R92" s="26"/>
      <c r="S92" s="26"/>
      <c r="T92" s="26"/>
      <c r="U92" s="26"/>
      <c r="V92" s="26"/>
      <c r="W92" s="25"/>
      <c r="X92" s="17">
        <v>2017</v>
      </c>
      <c r="Y92" s="57"/>
      <c r="Z92" s="57"/>
      <c r="AA92" s="25"/>
      <c r="AB92" s="25"/>
      <c r="AC92" s="25"/>
      <c r="AD92" s="57"/>
      <c r="AE92" s="25"/>
      <c r="AF92" s="26"/>
      <c r="AG92" s="26"/>
      <c r="AH92" s="25"/>
      <c r="AI92" s="26"/>
      <c r="AJ92" s="26"/>
      <c r="AK92" s="25"/>
    </row>
    <row r="93" spans="1:37">
      <c r="A93" s="25"/>
      <c r="B93" s="26"/>
      <c r="C93" s="26"/>
      <c r="D93" s="25"/>
      <c r="E93" s="25"/>
      <c r="F93" s="26"/>
      <c r="G93" s="26"/>
      <c r="H93" s="25"/>
      <c r="I93" s="26"/>
      <c r="J93" s="26"/>
      <c r="K93" s="25"/>
      <c r="L93" s="26"/>
      <c r="M93" s="26"/>
      <c r="N93" s="25"/>
      <c r="O93" s="25"/>
      <c r="P93" s="26"/>
      <c r="Q93" s="26"/>
      <c r="R93" s="26"/>
      <c r="S93" s="26"/>
      <c r="T93" s="26"/>
      <c r="U93" s="26"/>
      <c r="V93" s="26"/>
      <c r="W93" s="25"/>
      <c r="X93" s="17">
        <v>2018</v>
      </c>
      <c r="Y93" s="57"/>
      <c r="Z93" s="57"/>
      <c r="AA93" s="25"/>
      <c r="AB93" s="25"/>
      <c r="AC93" s="25"/>
      <c r="AD93" s="57"/>
      <c r="AE93" s="25"/>
      <c r="AF93" s="26"/>
      <c r="AG93" s="26"/>
      <c r="AH93" s="25"/>
      <c r="AI93" s="26"/>
      <c r="AJ93" s="26"/>
      <c r="AK93" s="25"/>
    </row>
    <row r="94" spans="1:37">
      <c r="A94" s="25"/>
      <c r="B94" s="26"/>
      <c r="C94" s="26"/>
      <c r="D94" s="25"/>
      <c r="E94" s="25"/>
      <c r="F94" s="26"/>
      <c r="G94" s="26"/>
      <c r="H94" s="25"/>
      <c r="I94" s="26"/>
      <c r="J94" s="26"/>
      <c r="K94" s="25"/>
      <c r="L94" s="26"/>
      <c r="M94" s="26"/>
      <c r="N94" s="25"/>
      <c r="O94" s="25"/>
      <c r="P94" s="26"/>
      <c r="Q94" s="26"/>
      <c r="R94" s="26"/>
      <c r="S94" s="26"/>
      <c r="T94" s="26"/>
      <c r="U94" s="26"/>
      <c r="V94" s="26"/>
      <c r="W94" s="25"/>
      <c r="X94" s="17">
        <v>2019</v>
      </c>
      <c r="Y94" s="57"/>
      <c r="Z94" s="57"/>
      <c r="AA94" s="25"/>
      <c r="AB94" s="25"/>
      <c r="AC94" s="25"/>
      <c r="AD94" s="57"/>
      <c r="AE94" s="25"/>
      <c r="AF94" s="26"/>
      <c r="AG94" s="26"/>
      <c r="AH94" s="25"/>
      <c r="AI94" s="26"/>
      <c r="AJ94" s="26"/>
      <c r="AK94" s="57"/>
    </row>
    <row r="95" spans="1:37">
      <c r="A95" s="25"/>
      <c r="B95" s="26"/>
      <c r="C95" s="26"/>
      <c r="D95" s="25"/>
      <c r="E95" s="25"/>
      <c r="F95" s="26"/>
      <c r="G95" s="26"/>
      <c r="H95" s="25"/>
      <c r="I95" s="26"/>
      <c r="J95" s="26"/>
      <c r="K95" s="25"/>
      <c r="L95" s="58"/>
      <c r="M95" s="58"/>
      <c r="N95" s="25"/>
      <c r="O95" s="57"/>
      <c r="P95" s="58"/>
      <c r="Q95" s="58"/>
      <c r="R95" s="26"/>
      <c r="S95" s="26"/>
      <c r="T95" s="26"/>
      <c r="U95" s="26"/>
      <c r="V95" s="26"/>
      <c r="W95" s="25"/>
      <c r="X95" s="17">
        <v>2020</v>
      </c>
      <c r="Y95" s="57"/>
      <c r="Z95" s="57"/>
      <c r="AA95" s="25"/>
      <c r="AB95" s="25"/>
      <c r="AC95" s="25"/>
      <c r="AD95" s="57"/>
      <c r="AE95" s="25"/>
      <c r="AF95" s="26"/>
      <c r="AG95" s="26"/>
      <c r="AH95" s="25"/>
      <c r="AI95" s="58"/>
      <c r="AJ95" s="58"/>
      <c r="AK95" s="57"/>
    </row>
    <row r="96" spans="1:37">
      <c r="A96" s="57"/>
      <c r="B96" s="26"/>
      <c r="C96" s="26"/>
      <c r="D96" s="25"/>
      <c r="E96" s="25"/>
      <c r="F96" s="58"/>
      <c r="G96" s="58"/>
      <c r="H96" s="57"/>
      <c r="I96" s="58"/>
      <c r="J96" s="58"/>
      <c r="K96" s="57"/>
      <c r="L96" s="58"/>
      <c r="M96" s="58"/>
      <c r="N96" s="57"/>
      <c r="O96" s="57"/>
      <c r="P96" s="58"/>
      <c r="Q96" s="58"/>
      <c r="R96" s="58"/>
      <c r="S96" s="58"/>
      <c r="T96" s="58"/>
      <c r="U96" s="58"/>
      <c r="V96" s="58"/>
      <c r="W96" s="57"/>
      <c r="X96" s="17"/>
      <c r="Y96" s="57"/>
      <c r="Z96" s="57"/>
      <c r="AA96" s="25"/>
      <c r="AB96" s="25"/>
      <c r="AC96" s="25"/>
      <c r="AD96" s="57"/>
      <c r="AE96" s="25"/>
      <c r="AF96" s="26"/>
      <c r="AG96" s="26"/>
      <c r="AH96" s="25"/>
      <c r="AI96" s="58"/>
      <c r="AJ96" s="58"/>
      <c r="AK96" s="57"/>
    </row>
    <row r="97" spans="1:37">
      <c r="A97" s="57"/>
      <c r="B97" s="26"/>
      <c r="C97" s="26"/>
      <c r="D97" s="25"/>
      <c r="E97" s="25"/>
      <c r="F97" s="58"/>
      <c r="G97" s="58"/>
      <c r="H97" s="57"/>
      <c r="I97" s="58"/>
      <c r="J97" s="58"/>
      <c r="K97" s="57"/>
      <c r="L97" s="58"/>
      <c r="M97" s="58"/>
      <c r="N97" s="57"/>
      <c r="O97" s="57"/>
      <c r="P97" s="58"/>
      <c r="Q97" s="58"/>
      <c r="R97" s="58"/>
      <c r="S97" s="58"/>
      <c r="T97" s="58"/>
      <c r="U97" s="58"/>
      <c r="V97" s="58"/>
      <c r="W97" s="57"/>
      <c r="X97" s="17"/>
      <c r="Y97" s="57"/>
      <c r="Z97" s="57"/>
      <c r="AA97" s="25"/>
      <c r="AB97" s="25"/>
      <c r="AC97" s="25"/>
      <c r="AD97" s="57"/>
      <c r="AE97" s="25"/>
      <c r="AF97" s="26"/>
      <c r="AG97" s="26"/>
      <c r="AH97" s="25"/>
      <c r="AI97" s="58"/>
      <c r="AJ97" s="58"/>
      <c r="AK97" s="57"/>
    </row>
    <row r="98" spans="1:37">
      <c r="A98" s="57"/>
      <c r="B98" s="26"/>
      <c r="C98" s="26"/>
      <c r="D98" s="25"/>
      <c r="E98" s="25"/>
      <c r="F98" s="58"/>
      <c r="G98" s="58"/>
      <c r="H98" s="57"/>
      <c r="I98" s="58"/>
      <c r="J98" s="58"/>
      <c r="K98" s="57"/>
      <c r="L98" s="58"/>
      <c r="M98" s="58"/>
      <c r="N98" s="57"/>
      <c r="O98" s="57"/>
      <c r="P98" s="58"/>
      <c r="Q98" s="58"/>
      <c r="R98" s="58"/>
      <c r="S98" s="58"/>
      <c r="T98" s="58"/>
      <c r="U98" s="58"/>
      <c r="V98" s="58"/>
      <c r="W98" s="57"/>
      <c r="X98" s="17"/>
      <c r="Y98" s="57"/>
      <c r="Z98" s="57"/>
      <c r="AA98" s="25"/>
      <c r="AB98" s="25"/>
      <c r="AC98" s="25"/>
      <c r="AD98" s="57"/>
      <c r="AE98" s="25"/>
      <c r="AF98" s="26"/>
      <c r="AG98" s="26"/>
      <c r="AH98" s="25"/>
      <c r="AI98" s="58"/>
      <c r="AJ98" s="58"/>
      <c r="AK98" s="57"/>
    </row>
    <row r="99" spans="1:37">
      <c r="A99" s="57"/>
      <c r="B99" s="26"/>
      <c r="C99" s="26"/>
      <c r="D99" s="25"/>
      <c r="E99" s="25"/>
      <c r="F99" s="58"/>
      <c r="G99" s="58"/>
      <c r="H99" s="57"/>
      <c r="I99" s="58"/>
      <c r="J99" s="58"/>
      <c r="K99" s="57"/>
      <c r="L99" s="58"/>
      <c r="M99" s="58"/>
      <c r="N99" s="57"/>
      <c r="O99" s="57"/>
      <c r="P99" s="58"/>
      <c r="Q99" s="58"/>
      <c r="R99" s="58"/>
      <c r="S99" s="58"/>
      <c r="T99" s="58"/>
      <c r="U99" s="58"/>
      <c r="V99" s="58"/>
      <c r="W99" s="57"/>
      <c r="X99" s="17"/>
      <c r="Y99" s="57"/>
      <c r="Z99" s="57"/>
      <c r="AA99" s="25"/>
      <c r="AB99" s="25"/>
      <c r="AC99" s="25"/>
      <c r="AD99" s="57"/>
      <c r="AE99" s="25"/>
      <c r="AF99" s="26"/>
      <c r="AG99" s="26"/>
      <c r="AH99" s="25"/>
      <c r="AI99" s="58"/>
      <c r="AJ99" s="58"/>
      <c r="AK99" s="57"/>
    </row>
    <row r="100" spans="1:37">
      <c r="A100" s="57"/>
      <c r="B100" s="26"/>
      <c r="C100" s="26"/>
      <c r="D100" s="25"/>
      <c r="E100" s="25"/>
      <c r="F100" s="58"/>
      <c r="G100" s="58"/>
      <c r="H100" s="57"/>
      <c r="I100" s="58"/>
      <c r="J100" s="58"/>
      <c r="K100" s="57"/>
      <c r="L100" s="58"/>
      <c r="M100" s="58"/>
      <c r="N100" s="57"/>
      <c r="O100" s="57"/>
      <c r="P100" s="58"/>
      <c r="Q100" s="58"/>
      <c r="R100" s="58"/>
      <c r="S100" s="58"/>
      <c r="T100" s="58"/>
      <c r="U100" s="58"/>
      <c r="V100" s="58"/>
      <c r="W100" s="57"/>
      <c r="X100" s="17"/>
      <c r="Y100" s="57"/>
      <c r="Z100" s="57"/>
      <c r="AA100" s="57"/>
      <c r="AB100" s="57"/>
      <c r="AC100" s="57"/>
      <c r="AD100" s="57"/>
      <c r="AE100" s="25"/>
      <c r="AF100" s="26"/>
      <c r="AG100" s="26"/>
      <c r="AH100" s="25"/>
      <c r="AI100" s="58"/>
      <c r="AJ100" s="58"/>
      <c r="AK100" s="57"/>
    </row>
    <row r="101" spans="1:37">
      <c r="A101" s="57"/>
      <c r="B101" s="26"/>
      <c r="C101" s="26"/>
      <c r="D101" s="25"/>
      <c r="E101" s="25"/>
      <c r="F101" s="58"/>
      <c r="G101" s="58"/>
      <c r="H101" s="57"/>
      <c r="I101" s="58"/>
      <c r="J101" s="58"/>
      <c r="K101" s="57"/>
      <c r="L101" s="58"/>
      <c r="M101" s="58"/>
      <c r="N101" s="57"/>
      <c r="O101" s="57"/>
      <c r="P101" s="58"/>
      <c r="Q101" s="58"/>
      <c r="R101" s="58"/>
      <c r="S101" s="58"/>
      <c r="T101" s="58"/>
      <c r="U101" s="58"/>
      <c r="V101" s="58"/>
      <c r="W101" s="57"/>
      <c r="X101" s="17"/>
      <c r="Y101" s="57"/>
      <c r="Z101" s="57"/>
      <c r="AA101" s="57"/>
      <c r="AB101" s="57"/>
      <c r="AC101" s="57"/>
      <c r="AD101" s="57"/>
      <c r="AE101" s="25"/>
      <c r="AF101" s="26"/>
      <c r="AG101" s="26"/>
      <c r="AH101" s="25"/>
      <c r="AI101" s="58"/>
      <c r="AJ101" s="58"/>
      <c r="AK101" s="57"/>
    </row>
    <row r="102" spans="1:37">
      <c r="A102" s="57"/>
      <c r="B102" s="26"/>
      <c r="C102" s="26"/>
      <c r="D102" s="25"/>
      <c r="E102" s="25"/>
      <c r="F102" s="58"/>
      <c r="G102" s="58"/>
      <c r="H102" s="57"/>
      <c r="I102" s="58"/>
      <c r="J102" s="58"/>
      <c r="K102" s="57"/>
      <c r="L102" s="58"/>
      <c r="M102" s="58"/>
      <c r="N102" s="57"/>
      <c r="O102" s="57"/>
      <c r="P102" s="58"/>
      <c r="Q102" s="58"/>
      <c r="R102" s="58"/>
      <c r="S102" s="58"/>
      <c r="T102" s="58"/>
      <c r="U102" s="58"/>
      <c r="V102" s="58"/>
      <c r="W102" s="57"/>
      <c r="X102" s="17"/>
      <c r="Y102" s="57"/>
      <c r="Z102" s="57"/>
      <c r="AA102" s="57"/>
      <c r="AB102" s="57"/>
      <c r="AC102" s="57"/>
      <c r="AD102" s="57"/>
      <c r="AE102" s="25"/>
      <c r="AF102" s="26"/>
      <c r="AG102" s="26"/>
      <c r="AH102" s="25"/>
      <c r="AI102" s="58"/>
      <c r="AJ102" s="58"/>
      <c r="AK102" s="57"/>
    </row>
    <row r="103" spans="1:37">
      <c r="X103" s="17"/>
      <c r="AH103" s="25"/>
    </row>
    <row r="104" spans="1:37">
      <c r="X104" s="17"/>
      <c r="AH104" s="25"/>
    </row>
    <row r="105" spans="1:37">
      <c r="X105" s="17"/>
    </row>
    <row r="106" spans="1:37">
      <c r="X106" s="17"/>
    </row>
    <row r="107" spans="1:37">
      <c r="X107" s="17"/>
    </row>
    <row r="108" spans="1:37">
      <c r="X108" s="17"/>
    </row>
    <row r="109" spans="1:37">
      <c r="X109" s="17"/>
    </row>
    <row r="110" spans="1:37">
      <c r="X110" s="17"/>
    </row>
    <row r="111" spans="1:37">
      <c r="X111" s="17"/>
    </row>
    <row r="112" spans="1:37">
      <c r="X112" s="17"/>
    </row>
    <row r="113" spans="24:24">
      <c r="X113" s="17"/>
    </row>
    <row r="114" spans="24:24">
      <c r="X114" s="17"/>
    </row>
    <row r="115" spans="24:24">
      <c r="X115" s="17"/>
    </row>
    <row r="116" spans="24:24">
      <c r="X116" s="17"/>
    </row>
  </sheetData>
  <phoneticPr fontId="7"/>
  <pageMargins left="0.31" right="0.16" top="0.57999999999999996" bottom="0.34" header="0.12" footer="0.12"/>
  <pageSetup scale="45"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R08総括表</vt:lpstr>
      <vt:lpstr>申込書</vt:lpstr>
      <vt:lpstr>不使用　旧一般</vt:lpstr>
      <vt:lpstr>不使用　旧年齢別</vt:lpstr>
      <vt:lpstr>LIST</vt:lpstr>
      <vt:lpstr>'R08総括表'!Print_Area</vt:lpstr>
      <vt:lpstr>申込書!Print_Area</vt:lpstr>
      <vt:lpstr>申込書!Print_Titles</vt:lpstr>
      <vt:lpstr>ク</vt:lpstr>
      <vt:lpstr>高</vt:lpstr>
      <vt:lpstr>実</vt:lpstr>
      <vt:lpstr>実同ク</vt:lpstr>
      <vt:lpstr>他</vt:lpstr>
      <vt:lpstr>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ＪＮＦサービスエンジニアリング</dc:creator>
  <cp:lastModifiedBy>FUMINO</cp:lastModifiedBy>
  <cp:lastPrinted>2026-05-30T13:31:37Z</cp:lastPrinted>
  <dcterms:created xsi:type="dcterms:W3CDTF">1997-02-23T12:55:14Z</dcterms:created>
  <dcterms:modified xsi:type="dcterms:W3CDTF">2026-06-07T00:29:15Z</dcterms:modified>
</cp:coreProperties>
</file>